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G:\Kozos\BKO\ESG\Analista_tábla\"/>
    </mc:Choice>
  </mc:AlternateContent>
  <xr:revisionPtr revIDLastSave="0" documentId="13_ncr:1_{E8B14B8E-3075-4BF1-8B7D-37297E2EB6B6}" xr6:coauthVersionLast="47" xr6:coauthVersionMax="47" xr10:uidLastSave="{00000000-0000-0000-0000-000000000000}"/>
  <bookViews>
    <workbookView xWindow="-120" yWindow="-120" windowWidth="29040" windowHeight="15720" tabRatio="742" xr2:uid="{00000000-000D-0000-FFFF-FFFF00000000}"/>
  </bookViews>
  <sheets>
    <sheet name="0_Contents" sheetId="11" r:id="rId1"/>
    <sheet name="1_Climate_Change" sheetId="1" r:id="rId2"/>
    <sheet name="2_Environment" sheetId="2" r:id="rId3"/>
    <sheet name="3_Health_and _Safety" sheetId="4" r:id="rId4"/>
    <sheet name="4_Human_Capital" sheetId="5" r:id="rId5"/>
    <sheet name="5_Board members" sheetId="6" r:id="rId6"/>
    <sheet name="6_Citizenship" sheetId="8" r:id="rId7"/>
    <sheet name="7_ESG rating history" sheetId="10" r:id="rId8"/>
  </sheets>
  <externalReferences>
    <externalReference r:id="rId9"/>
    <externalReference r:id="rId10"/>
  </externalReferences>
  <definedNames>
    <definedName name="___123" hidden="1">[1]MKV_hitel_Proaktív!#REF!</definedName>
    <definedName name="_chf1" hidden="1">{#N/A,#N/A,FALSE,"KTSGV95A";#N/A,#N/A,FALSE,"KTSGV95A"}</definedName>
    <definedName name="_Order1" hidden="1">255</definedName>
    <definedName name="_Order2" hidden="1">255</definedName>
    <definedName name="_Parse_In" localSheetId="0" hidden="1">#REF!</definedName>
    <definedName name="_Parse_In" hidden="1">#REF!</definedName>
    <definedName name="ab" localSheetId="0" hidden="1">{#N/A,#N/A,FALSE,"KTSGV95A";#N/A,#N/A,FALSE,"KTSGV95A"}</definedName>
    <definedName name="ab" hidden="1">{#N/A,#N/A,FALSE,"KTSGV95A";#N/A,#N/A,FALSE,"KTSGV95A"}</definedName>
    <definedName name="áé" localSheetId="0" hidden="1">{#N/A,#N/A,FALSE,"Aging Summary";#N/A,#N/A,FALSE,"Ratio Analysis";#N/A,#N/A,FALSE,"Test 120 Day Accts";#N/A,#N/A,FALSE,"Tickmarks"}</definedName>
    <definedName name="áé" hidden="1">{#N/A,#N/A,FALSE,"Aging Summary";#N/A,#N/A,FALSE,"Ratio Analysis";#N/A,#N/A,FALSE,"Test 120 Day Accts";#N/A,#N/A,FALSE,"Tickmarks"}</definedName>
    <definedName name="AS2DocOpenMode" hidden="1">"AS2DocumentEdit"</definedName>
    <definedName name="AS2ReportLS" hidden="1">1</definedName>
    <definedName name="AS2StaticLS" localSheetId="0" hidden="1">#REF!</definedName>
    <definedName name="AS2StaticLS" hidden="1">#REF!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bgt" localSheetId="0" hidden="1">{#N/A,#N/A,FALSE,"Aging Summary";#N/A,#N/A,FALSE,"Ratio Analysis";#N/A,#N/A,FALSE,"Test 120 Day Accts";#N/A,#N/A,FALSE,"Tickmarks"}</definedName>
    <definedName name="bgt" hidden="1">{#N/A,#N/A,FALSE,"Aging Summary";#N/A,#N/A,FALSE,"Ratio Analysis";#N/A,#N/A,FALSE,"Test 120 Day Accts";#N/A,#N/A,FALSE,"Tickmarks"}</definedName>
    <definedName name="bo" localSheetId="0" hidden="1">{#N/A,#N/A,FALSE,"Aging Summary";#N/A,#N/A,FALSE,"Ratio Analysis";#N/A,#N/A,FALSE,"Test 120 Day Accts";#N/A,#N/A,FALSE,"Tickmarks"}</definedName>
    <definedName name="bo" hidden="1">{#N/A,#N/A,FALSE,"Aging Summary";#N/A,#N/A,FALSE,"Ratio Analysis";#N/A,#N/A,FALSE,"Test 120 Day Accts";#N/A,#N/A,FALSE,"Tickmarks"}</definedName>
    <definedName name="CB" localSheetId="0" hidden="1">{#N/A,#N/A,FALSE,"Aging Summary";#N/A,#N/A,FALSE,"Ratio Analysis";#N/A,#N/A,FALSE,"Test 120 Day Accts";#N/A,#N/A,FALSE,"Tickmarks"}</definedName>
    <definedName name="CB" hidden="1">{#N/A,#N/A,FALSE,"Aging Summary";#N/A,#N/A,FALSE,"Ratio Analysis";#N/A,#N/A,FALSE,"Test 120 Day Accts";#N/A,#N/A,FALSE,"Tickmarks"}</definedName>
    <definedName name="chf" hidden="1">{#N/A,#N/A,FALSE,"KTSGV95A";#N/A,#N/A,FALSE,"KTSGV95A"}</definedName>
    <definedName name="d" localSheetId="0" hidden="1">{#N/A,#N/A,FALSE,"Aging Summary";#N/A,#N/A,FALSE,"Ratio Analysis";#N/A,#N/A,FALSE,"Test 120 Day Accts";#N/A,#N/A,FALSE,"Tickmarks"}</definedName>
    <definedName name="d" hidden="1">{#N/A,#N/A,FALSE,"Aging Summary";#N/A,#N/A,FALSE,"Ratio Analysis";#N/A,#N/A,FALSE,"Test 120 Day Accts";#N/A,#N/A,FALSE,"Tickmarks"}</definedName>
    <definedName name="DatumOdeslani1" localSheetId="0" hidden="1">#REF!</definedName>
    <definedName name="DatumOdeslani1" hidden="1">#REF!</definedName>
    <definedName name="DatumOdeslani3" localSheetId="0" hidden="1">'[2]Úvery podľa sektorov'!#REF!</definedName>
    <definedName name="DatumOdeslani3" hidden="1">'[2]Úvery podľa sektorov'!#REF!</definedName>
    <definedName name="DatumVytVystup1" localSheetId="0" hidden="1">#REF!</definedName>
    <definedName name="DatumVytVystup1" hidden="1">#REF!</definedName>
    <definedName name="DatumVytVystup3" localSheetId="0" hidden="1">'[2]Úvery podľa sektorov'!#REF!</definedName>
    <definedName name="DatumVytVystup3" hidden="1">'[2]Úvery podľa sektorov'!#REF!</definedName>
    <definedName name="dfer" localSheetId="0" hidden="1">{#N/A,#N/A,FALSE,"Aging Summary";#N/A,#N/A,FALSE,"Ratio Analysis";#N/A,#N/A,FALSE,"Test 120 Day Accts";#N/A,#N/A,FALSE,"Tickmarks"}</definedName>
    <definedName name="dfer" hidden="1">{#N/A,#N/A,FALSE,"Aging Summary";#N/A,#N/A,FALSE,"Ratio Analysis";#N/A,#N/A,FALSE,"Test 120 Day Accts";#N/A,#N/A,FALSE,"Tickmarks"}</definedName>
    <definedName name="e" localSheetId="0" hidden="1">{#N/A,#N/A,FALSE,"Aging Summary";#N/A,#N/A,FALSE,"Ratio Analysis";#N/A,#N/A,FALSE,"Test 120 Day Accts";#N/A,#N/A,FALSE,"Tickmarks"}</definedName>
    <definedName name="e" hidden="1">{#N/A,#N/A,FALSE,"Aging Summary";#N/A,#N/A,FALSE,"Ratio Analysis";#N/A,#N/A,FALSE,"Test 120 Day Accts";#N/A,#N/A,FALSE,"Tickmarks"}</definedName>
    <definedName name="értékvesztés" localSheetId="0" hidden="1">{#N/A,#N/A,FALSE,"KTSGV95A";#N/A,#N/A,FALSE,"KTSGV95A"}</definedName>
    <definedName name="értékvesztés" hidden="1">{#N/A,#N/A,FALSE,"KTSGV95A";#N/A,#N/A,FALSE,"KTSGV95A"}</definedName>
    <definedName name="EURO" hidden="1">{#N/A,#N/A,FALSE,"KTSGV95A";#N/A,#N/A,FALSE,"KTSGV95A"}</definedName>
    <definedName name="euro1" hidden="1">{#N/A,#N/A,FALSE,"KTSGV95A";#N/A,#N/A,FALSE,"KTSGV95A"}</definedName>
    <definedName name="fd" localSheetId="0" hidden="1">{#N/A,#N/A,FALSE,"Aging Summary";#N/A,#N/A,FALSE,"Ratio Analysis";#N/A,#N/A,FALSE,"Test 120 Day Accts";#N/A,#N/A,FALSE,"Tickmarks"}</definedName>
    <definedName name="fd" hidden="1">{#N/A,#N/A,FALSE,"Aging Summary";#N/A,#N/A,FALSE,"Ratio Analysis";#N/A,#N/A,FALSE,"Test 120 Day Accts";#N/A,#N/A,FALSE,"Tickmarks"}</definedName>
    <definedName name="ftr" localSheetId="0" hidden="1">{#N/A,#N/A,FALSE,"Aging Summary";#N/A,#N/A,FALSE,"Ratio Analysis";#N/A,#N/A,FALSE,"Test 120 Day Accts";#N/A,#N/A,FALSE,"Tickmarks"}</definedName>
    <definedName name="ftr" hidden="1">{#N/A,#N/A,FALSE,"Aging Summary";#N/A,#N/A,FALSE,"Ratio Analysis";#N/A,#N/A,FALSE,"Test 120 Day Accts";#N/A,#N/A,FALSE,"Tickmarks"}</definedName>
    <definedName name="gzt" localSheetId="0" hidden="1">{#N/A,#N/A,FALSE,"Aging Summary";#N/A,#N/A,FALSE,"Ratio Analysis";#N/A,#N/A,FALSE,"Test 120 Day Accts";#N/A,#N/A,FALSE,"Tickmarks"}</definedName>
    <definedName name="gzt" hidden="1">{#N/A,#N/A,FALSE,"Aging Summary";#N/A,#N/A,FALSE,"Ratio Analysis";#N/A,#N/A,FALSE,"Test 120 Day Accts";#N/A,#N/A,FALSE,"Tickmarks"}</definedName>
    <definedName name="hjk" localSheetId="0" hidden="1">{#N/A,#N/A,FALSE,"Aging Summary";#N/A,#N/A,FALSE,"Ratio Analysis";#N/A,#N/A,FALSE,"Test 120 Day Accts";#N/A,#N/A,FALSE,"Tickmarks"}</definedName>
    <definedName name="hjk" hidden="1">{#N/A,#N/A,FALSE,"Aging Summary";#N/A,#N/A,FALSE,"Ratio Analysis";#N/A,#N/A,FALSE,"Test 120 Day Accts";#N/A,#N/A,FALSE,"Tickmarks"}</definedName>
    <definedName name="ID" localSheetId="0" hidden="1">"3d6573da-2edc-4d9d-b926-b3db77cc11f8"</definedName>
    <definedName name="ID" localSheetId="1" hidden="1">"753521f1-6ebb-4e86-8aed-ba50908a0fa4"</definedName>
    <definedName name="ID" localSheetId="2" hidden="1">"1287dc42-f9be-4654-afff-678e32cc82c0"</definedName>
    <definedName name="ID" localSheetId="3" hidden="1">"90b03cfb-793e-4b72-b8c6-792357b61ff2"</definedName>
    <definedName name="ID" localSheetId="4" hidden="1">"94d85f96-d61a-4488-bce3-4fc65b6e4542"</definedName>
    <definedName name="ID" localSheetId="5" hidden="1">"ec04cf41-75a7-40da-8234-a9effad61990"</definedName>
    <definedName name="ID" localSheetId="6" hidden="1">"2e52c856-a96e-4a83-a712-684ddec92a99"</definedName>
    <definedName name="ID" localSheetId="7" hidden="1">"f2f09989-2df5-482f-8348-97cb77b95cd7"</definedName>
    <definedName name="jfgjg" localSheetId="0" hidden="1">{#N/A,#N/A,FALSE,"KTSGV95A";#N/A,#N/A,FALSE,"KTSGV95A"}</definedName>
    <definedName name="jfgjg" hidden="1">{#N/A,#N/A,FALSE,"KTSGV95A";#N/A,#N/A,FALSE,"KTSGV95A"}</definedName>
    <definedName name="jk" localSheetId="0" hidden="1">{#N/A,#N/A,FALSE,"Aging Summary";#N/A,#N/A,FALSE,"Ratio Analysis";#N/A,#N/A,FALSE,"Test 120 Day Accts";#N/A,#N/A,FALSE,"Tickmarks"}</definedName>
    <definedName name="jk" hidden="1">{#N/A,#N/A,FALSE,"Aging Summary";#N/A,#N/A,FALSE,"Ratio Analysis";#N/A,#N/A,FALSE,"Test 120 Day Accts";#N/A,#N/A,FALSE,"Tickmarks"}</definedName>
    <definedName name="KITI" localSheetId="0" hidden="1">{#N/A,#N/A,FALSE,"Aging Summary";#N/A,#N/A,FALSE,"Ratio Analysis";#N/A,#N/A,FALSE,"Test 120 Day Accts";#N/A,#N/A,FALSE,"Tickmarks"}</definedName>
    <definedName name="KITI" hidden="1">{#N/A,#N/A,FALSE,"Aging Summary";#N/A,#N/A,FALSE,"Ratio Analysis";#N/A,#N/A,FALSE,"Test 120 Day Accts";#N/A,#N/A,FALSE,"Tickmarks"}</definedName>
    <definedName name="kl" localSheetId="0" hidden="1">{#N/A,#N/A,FALSE,"Aging Summary";#N/A,#N/A,FALSE,"Ratio Analysis";#N/A,#N/A,FALSE,"Test 120 Day Accts";#N/A,#N/A,FALSE,"Tickmarks"}</definedName>
    <definedName name="kl" hidden="1">{#N/A,#N/A,FALSE,"Aging Summary";#N/A,#N/A,FALSE,"Ratio Analysis";#N/A,#N/A,FALSE,"Test 120 Day Accts";#N/A,#N/A,FALSE,"Tickmarks"}</definedName>
    <definedName name="l" localSheetId="0" hidden="1">'[2]Úvery podľa sektorov'!#REF!</definedName>
    <definedName name="l" hidden="1">'[2]Úvery podľa sektorov'!#REF!</definedName>
    <definedName name="lízing" hidden="1">{#N/A,#N/A,FALSE,"KTSGV95A";#N/A,#N/A,FALSE,"KTSGV95A"}</definedName>
    <definedName name="más" hidden="1">{#N/A,#N/A,FALSE,"KTSGV95A";#N/A,#N/A,FALSE,"KTSGV95A"}</definedName>
    <definedName name="mk" localSheetId="0" hidden="1">{#N/A,#N/A,FALSE,"Aging Summary";#N/A,#N/A,FALSE,"Ratio Analysis";#N/A,#N/A,FALSE,"Test 120 Day Accts";#N/A,#N/A,FALSE,"Tickmarks"}</definedName>
    <definedName name="mk" hidden="1">{#N/A,#N/A,FALSE,"Aging Summary";#N/A,#N/A,FALSE,"Ratio Analysis";#N/A,#N/A,FALSE,"Test 120 Day Accts";#N/A,#N/A,FALSE,"Tickmarks"}</definedName>
    <definedName name="mnjkiu" localSheetId="0" hidden="1">{#N/A,#N/A,FALSE,"Aging Summary";#N/A,#N/A,FALSE,"Ratio Analysis";#N/A,#N/A,FALSE,"Test 120 Day Accts";#N/A,#N/A,FALSE,"Tickmarks"}</definedName>
    <definedName name="mnjkiu" hidden="1">{#N/A,#N/A,FALSE,"Aging Summary";#N/A,#N/A,FALSE,"Ratio Analysis";#N/A,#N/A,FALSE,"Test 120 Day Accts";#N/A,#N/A,FALSE,"Tickmarks"}</definedName>
    <definedName name="newname" localSheetId="0" hidden="1">{#N/A,#N/A,FALSE,"Aging Summary";#N/A,#N/A,FALSE,"Ratio Analysis";#N/A,#N/A,FALSE,"Test 120 Day Accts";#N/A,#N/A,FALSE,"Tickmarks"}</definedName>
    <definedName name="newname" hidden="1">{#N/A,#N/A,FALSE,"Aging Summary";#N/A,#N/A,FALSE,"Ratio Analysis";#N/A,#N/A,FALSE,"Test 120 Day Accts";#N/A,#N/A,FALSE,"Tickmarks"}</definedName>
    <definedName name="_xlnm.Print_Titles" localSheetId="5">'5_Board members'!$1:$4</definedName>
    <definedName name="_xlnm.Print_Area" localSheetId="0">'0_Contents'!$A$1:$U$24</definedName>
    <definedName name="_xlnm.Print_Area" localSheetId="1">'1_Climate_Change'!$A$1:$T$22</definedName>
    <definedName name="_xlnm.Print_Area" localSheetId="2">'2_Environment'!$A$1:$T$11</definedName>
    <definedName name="_xlnm.Print_Area" localSheetId="3">'3_Health_and _Safety'!$A$1:$P$11</definedName>
    <definedName name="_xlnm.Print_Area" localSheetId="4">'4_Human_Capital'!$A$1:$T$23</definedName>
    <definedName name="_xlnm.Print_Area" localSheetId="5">'5_Board members'!$A$1:$AB$56</definedName>
    <definedName name="_xlnm.Print_Area" localSheetId="6">'6_Citizenship'!$A$1:$K$7</definedName>
    <definedName name="_xlnm.Print_Area" localSheetId="7">'7_ESG rating history'!$A$1:$I$11</definedName>
    <definedName name="ObdobiKumulativu1" localSheetId="0" hidden="1">#REF!</definedName>
    <definedName name="ObdobiKumulativu1" hidden="1">#REF!</definedName>
    <definedName name="ObdobiKumulativu3" localSheetId="0" hidden="1">'[2]Úvery podľa sektorov'!#REF!</definedName>
    <definedName name="ObdobiKumulativu3" hidden="1">'[2]Úvery podľa sektorov'!#REF!</definedName>
    <definedName name="prgonózis1" hidden="1">{#N/A,#N/A,FALSE,"KTSGV95A";#N/A,#N/A,FALSE,"KTSGV95A"}</definedName>
    <definedName name="progn" hidden="1">{#N/A,#N/A,FALSE,"Aging Summary";#N/A,#N/A,FALSE,"Ratio Analysis";#N/A,#N/A,FALSE,"Test 120 Day Accts";#N/A,#N/A,FALSE,"Tickmarks"}</definedName>
    <definedName name="progn1" hidden="1">{#N/A,#N/A,FALSE,"Aging Summary";#N/A,#N/A,FALSE,"Ratio Analysis";#N/A,#N/A,FALSE,"Test 120 Day Accts";#N/A,#N/A,FALSE,"Tickmarks"}</definedName>
    <definedName name="prognó" hidden="1">{#N/A,#N/A,FALSE,"Aging Summary";#N/A,#N/A,FALSE,"Ratio Analysis";#N/A,#N/A,FALSE,"Test 120 Day Accts";#N/A,#N/A,FALSE,"Tickmarks"}</definedName>
    <definedName name="prognózis" hidden="1">{#N/A,#N/A,FALSE,"KTSGV95A";#N/A,#N/A,FALSE,"KTSGV95A"}</definedName>
    <definedName name="REFBAN1" localSheetId="0" hidden="1">#REF!</definedName>
    <definedName name="REFBAN1" hidden="1">#REF!</definedName>
    <definedName name="REFNAZBAN1" localSheetId="0" hidden="1">#REF!</definedName>
    <definedName name="REFNAZBAN1" hidden="1">#REF!</definedName>
    <definedName name="REFNAZBAN3" localSheetId="0" hidden="1">'[2]Úvery podľa sektorov'!#REF!</definedName>
    <definedName name="REFNAZBAN3" hidden="1">'[2]Úvery podľa sektorov'!#REF!</definedName>
    <definedName name="REFOBD1" localSheetId="0" hidden="1">#REF!</definedName>
    <definedName name="REFOBD1" hidden="1">#REF!</definedName>
    <definedName name="SAPBEXdnldView" hidden="1">"15HM9SPI2Y0HVTTR28W39LG4Q"</definedName>
    <definedName name="SAPBEXhrIndnt" hidden="1">"Wide"</definedName>
    <definedName name="SAPBEXrevision" hidden="1">1</definedName>
    <definedName name="SAPBEXsysID" hidden="1">"BWP"</definedName>
    <definedName name="SAPBEXwbID" hidden="1">"CYJ1WZKAVY9TC9Q31084Y97CP"</definedName>
    <definedName name="SAPsysID" hidden="1">"708C5W7SBKP804JT78WJ0JNKI"</definedName>
    <definedName name="SAPwbID" hidden="1">"ARS"</definedName>
    <definedName name="saw" localSheetId="0" hidden="1">{#N/A,#N/A,FALSE,"Aging Summary";#N/A,#N/A,FALSE,"Ratio Analysis";#N/A,#N/A,FALSE,"Test 120 Day Accts";#N/A,#N/A,FALSE,"Tickmarks"}</definedName>
    <definedName name="saw" hidden="1">{#N/A,#N/A,FALSE,"Aging Summary";#N/A,#N/A,FALSE,"Ratio Analysis";#N/A,#N/A,FALSE,"Test 120 Day Accts";#N/A,#N/A,FALSE,"Tickmarks"}</definedName>
    <definedName name="sss" hidden="1">{#N/A,#N/A,FALSE,"KTSGV95A";#N/A,#N/A,FALSE,"KTSGV95A"}</definedName>
    <definedName name="ssss" hidden="1">{#N/A,#N/A,FALSE,"KTSGV95A";#N/A,#N/A,FALSE,"KTSGV95A"}</definedName>
    <definedName name="tabla" hidden="1">{#N/A,#N/A,FALSE,"Aging Summary";#N/A,#N/A,FALSE,"Ratio Analysis";#N/A,#N/A,FALSE,"Test 120 Day Accts";#N/A,#N/A,FALSE,"Tickmarks"}</definedName>
    <definedName name="terv" hidden="1">{#N/A,#N/A,FALSE,"KTSGV95A";#N/A,#N/A,FALSE,"KTSGV95A"}</definedName>
    <definedName name="terv2" hidden="1">{#N/A,#N/A,FALSE,"Aging Summary";#N/A,#N/A,FALSE,"Ratio Analysis";#N/A,#N/A,FALSE,"Test 120 Day Accts";#N/A,#N/A,FALSE,"Tickmarks"}</definedName>
    <definedName name="tervezés" hidden="1">{#N/A,#N/A,FALSE,"Aging Summary";#N/A,#N/A,FALSE,"Ratio Analysis";#N/A,#N/A,FALSE,"Test 120 Day Accts";#N/A,#N/A,FALSE,"Tickmarks"}</definedName>
    <definedName name="TextRefCopyRangeCount" localSheetId="0" hidden="1">3</definedName>
    <definedName name="TextRefCopyRangeCount" hidden="1">23</definedName>
    <definedName name="uiuuuzuz" localSheetId="0" hidden="1">{#N/A,#N/A,FALSE,"Aging Summary";#N/A,#N/A,FALSE,"Ratio Analysis";#N/A,#N/A,FALSE,"Test 120 Day Accts";#N/A,#N/A,FALSE,"Tickmarks"}</definedName>
    <definedName name="uiuuuzuz" hidden="1">{#N/A,#N/A,FALSE,"Aging Summary";#N/A,#N/A,FALSE,"Ratio Analysis";#N/A,#N/A,FALSE,"Test 120 Day Accts";#N/A,#N/A,FALSE,"Tickmarks"}</definedName>
    <definedName name="újabbterv" hidden="1">{#N/A,#N/A,FALSE,"KTSGV95A";#N/A,#N/A,FALSE,"KTSGV95A"}</definedName>
    <definedName name="újnev" localSheetId="0" hidden="1">{#N/A,#N/A,FALSE,"Aging Summary";#N/A,#N/A,FALSE,"Ratio Analysis";#N/A,#N/A,FALSE,"Test 120 Day Accts";#N/A,#N/A,FALSE,"Tickmarks"}</definedName>
    <definedName name="újnev" hidden="1">{#N/A,#N/A,FALSE,"Aging Summary";#N/A,#N/A,FALSE,"Ratio Analysis";#N/A,#N/A,FALSE,"Test 120 Day Accts";#N/A,#N/A,FALSE,"Tickmarks"}</definedName>
    <definedName name="újterv" hidden="1">{#N/A,#N/A,FALSE,"KTSGV95A";#N/A,#N/A,FALSE,"KTSGV95A"}</definedName>
    <definedName name="valtozas" hidden="1">{#N/A,#N/A,FALSE,"Aging Summary";#N/A,#N/A,FALSE,"Ratio Analysis";#N/A,#N/A,FALSE,"Test 120 Day Accts";#N/A,#N/A,FALSE,"Tickmarks"}</definedName>
    <definedName name="VB" localSheetId="0" hidden="1">{#N/A,#N/A,FALSE,"Aging Summary";#N/A,#N/A,FALSE,"Ratio Analysis";#N/A,#N/A,FALSE,"Test 120 Day Accts";#N/A,#N/A,FALSE,"Tickmarks"}</definedName>
    <definedName name="VB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költségvetési._.terv." localSheetId="0" hidden="1">{#N/A,#N/A,FALSE,"KTSGV95A";#N/A,#N/A,FALSE,"KTSGV95A"}</definedName>
    <definedName name="wrn.költségvetési._.terv." hidden="1">{#N/A,#N/A,FALSE,"KTSGV95A";#N/A,#N/A,FALSE,"KTSGV95A"}</definedName>
    <definedName name="xxx" hidden="1">{#N/A,#N/A,FALSE,"KTSGV95A";#N/A,#N/A,FALSE,"KTSGV95A"}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3" i="6" l="1"/>
  <c r="AB49" i="6" s="1"/>
  <c r="AA43" i="6"/>
  <c r="AA49" i="6" s="1"/>
  <c r="Z43" i="6" l="1"/>
  <c r="Z49" i="6" s="1"/>
  <c r="Y43" i="6" l="1"/>
  <c r="Y49" i="6" l="1"/>
  <c r="X43" i="6" l="1"/>
  <c r="X49" i="6" s="1"/>
  <c r="V43" i="6" l="1"/>
  <c r="V49" i="6" s="1"/>
  <c r="U43" i="6" l="1"/>
  <c r="U49" i="6" s="1"/>
  <c r="T43" i="6"/>
  <c r="T49" i="6" s="1"/>
  <c r="S43" i="6" l="1"/>
  <c r="S49" i="6" s="1"/>
  <c r="R43" i="6"/>
  <c r="R49" i="6" s="1"/>
  <c r="Q43" i="6"/>
  <c r="Q49" i="6" s="1"/>
  <c r="P43" i="6" l="1"/>
  <c r="P49" i="6" s="1"/>
  <c r="O43" i="6"/>
  <c r="O49" i="6" s="1"/>
  <c r="N43" i="6"/>
  <c r="N49" i="6" s="1"/>
  <c r="M43" i="6"/>
  <c r="M49" i="6" s="1"/>
  <c r="L43" i="6" l="1"/>
  <c r="L49" i="6" s="1"/>
  <c r="K43" i="6"/>
  <c r="K49" i="6" s="1"/>
  <c r="J43" i="6"/>
  <c r="J49" i="6" s="1"/>
  <c r="I43" i="6"/>
  <c r="I49" i="6" s="1"/>
</calcChain>
</file>

<file path=xl/sharedStrings.xml><?xml version="1.0" encoding="utf-8"?>
<sst xmlns="http://schemas.openxmlformats.org/spreadsheetml/2006/main" count="413" uniqueCount="205">
  <si>
    <t>ESG DATA LIBRARY</t>
  </si>
  <si>
    <t>Contents (Please, click on to view)</t>
  </si>
  <si>
    <t>1. Climate Change</t>
  </si>
  <si>
    <t>2. Environment</t>
  </si>
  <si>
    <t>3. Health and Safety</t>
  </si>
  <si>
    <t>4. Human Capital</t>
  </si>
  <si>
    <t>5. Board Members</t>
  </si>
  <si>
    <t>6. Citizenship</t>
  </si>
  <si>
    <t>7. ESG rating history</t>
  </si>
  <si>
    <t>Back to contents</t>
  </si>
  <si>
    <t>Sustainability – Climate Change</t>
  </si>
  <si>
    <t>OTP Group</t>
  </si>
  <si>
    <t>OTP Bank</t>
  </si>
  <si>
    <t>GREENHOUSE GAS EMISSIONS (GHG)</t>
  </si>
  <si>
    <t>UNIT</t>
  </si>
  <si>
    <t>Total Direct GHG (Scope 1)</t>
  </si>
  <si>
    <t>tonnes CO2 eq</t>
  </si>
  <si>
    <t>Total Indirect GHG (Scope 2) - Location based</t>
  </si>
  <si>
    <t xml:space="preserve">Total Indirect GHG (Scope 2) - Market based </t>
  </si>
  <si>
    <t>ENERGY CONSUMPTION</t>
  </si>
  <si>
    <t>2021*</t>
  </si>
  <si>
    <t>Total energy consumption</t>
  </si>
  <si>
    <t>GJ</t>
  </si>
  <si>
    <t>Natural Gas</t>
  </si>
  <si>
    <t>Mineral vehicle fuels</t>
  </si>
  <si>
    <t>Other non - renewable  fuel</t>
  </si>
  <si>
    <t>N/A</t>
  </si>
  <si>
    <t>Renewable fuel (incl. biogenic vehicle fuels)</t>
  </si>
  <si>
    <t>Electricity</t>
  </si>
  <si>
    <t>Renewable electricity (GO)</t>
  </si>
  <si>
    <t>District heating</t>
  </si>
  <si>
    <t>Self-produced renewable</t>
  </si>
  <si>
    <t>Renewable energy rate</t>
  </si>
  <si>
    <t>%</t>
  </si>
  <si>
    <t>NOTES</t>
  </si>
  <si>
    <t xml:space="preserve">1) The figures shown are calculated from energy consumption, in all cases based on the applicable statutory regulations and the factors stipulated by the authorities and industry organisations. We calculate electricity-related emissions using country-specific factors. In the district heating heading, in 2020 we use a Hungarian factor, and in the case of the rest of the countries we uniformly use the data published by DEFRA. In previous years – in the absence of other reliable data – we used the Hungarian emission factors except for Ukraine, Russia and Serbia. We started recording air conditioning equipment emissions due to equipment leaks in 2017. </t>
  </si>
  <si>
    <t>2) Scope 1 emissions include all GHGs, while in the case of Scope 2 emissions, district heating and the 2019/2020 electricity factors only cover CO2. The GWP values were taken into consideration on the basis of the IPCC’s 4th Assessment Report.</t>
  </si>
  <si>
    <t>3) Share of renewable energy in electricity data it's derived from a source table provided by the electricity trade.</t>
  </si>
  <si>
    <t>Sustainability – Environment</t>
  </si>
  <si>
    <t>WASTE</t>
  </si>
  <si>
    <t>Selectively collected waste paper</t>
  </si>
  <si>
    <t>tonnes</t>
  </si>
  <si>
    <t xml:space="preserve">Selectively collected PET bottles </t>
  </si>
  <si>
    <t>kg</t>
  </si>
  <si>
    <t xml:space="preserve">1) All members of OTP Group collect and manage hazardous waste and paper containing business secrets selectively. </t>
  </si>
  <si>
    <t>COMPLIANCE</t>
  </si>
  <si>
    <t>Penalties for violations of environmental laws</t>
  </si>
  <si>
    <t>HUF</t>
  </si>
  <si>
    <t>Sustainability – Health and Safety</t>
  </si>
  <si>
    <t>WORKPLACE ACCIDENTS</t>
  </si>
  <si>
    <t>Number of accidents</t>
  </si>
  <si>
    <t>piece</t>
  </si>
  <si>
    <t>Accident rate (per 1 million hours worked)</t>
  </si>
  <si>
    <t>Number of serious accidents</t>
  </si>
  <si>
    <t>Serious accident rate (per 1 million hours worked)</t>
  </si>
  <si>
    <t>Fatal accidents</t>
  </si>
  <si>
    <t>1) We present only from 2018 these figures due to the change in GRI methodology</t>
  </si>
  <si>
    <t>Sustainability – Human Capital</t>
  </si>
  <si>
    <t>EMPLOYEE HEADCOUNT</t>
  </si>
  <si>
    <t>Full time employees</t>
  </si>
  <si>
    <t>persons</t>
  </si>
  <si>
    <t>Part-time employees</t>
  </si>
  <si>
    <t>Employees, total</t>
  </si>
  <si>
    <t>Proportion of those employed under fixed term contracts</t>
  </si>
  <si>
    <t>Number of those employed under fixed term contracts</t>
  </si>
  <si>
    <t>Average trainig hours per employee</t>
  </si>
  <si>
    <t>hours</t>
  </si>
  <si>
    <t>Employee turnover</t>
  </si>
  <si>
    <t>Employee turnover w/o Russian and Ukranian sales agents</t>
  </si>
  <si>
    <t>Proportion of women and man</t>
  </si>
  <si>
    <t>79/21</t>
  </si>
  <si>
    <t>78/22</t>
  </si>
  <si>
    <t>75/25</t>
  </si>
  <si>
    <t>74/26</t>
  </si>
  <si>
    <t>73/27</t>
  </si>
  <si>
    <t>71/29</t>
  </si>
  <si>
    <t>69/31</t>
  </si>
  <si>
    <t>66/34</t>
  </si>
  <si>
    <t>65/35</t>
  </si>
  <si>
    <t>72/28</t>
  </si>
  <si>
    <t>70/30</t>
  </si>
  <si>
    <t>68/32</t>
  </si>
  <si>
    <t>64/36</t>
  </si>
  <si>
    <t>63/37</t>
  </si>
  <si>
    <t>61/39</t>
  </si>
  <si>
    <t>Proportion of women in the Supervisory Board (1)</t>
  </si>
  <si>
    <t>Proportion of women in the Board of Directors (1)</t>
  </si>
  <si>
    <t>Proportion of women in senior management</t>
  </si>
  <si>
    <t>Proportion of women in middle management</t>
  </si>
  <si>
    <t>Proportion of women among subordinates</t>
  </si>
  <si>
    <t>Number of women taking parental leave (1)</t>
  </si>
  <si>
    <t>Proportion of women returning from parental leave (1)</t>
  </si>
  <si>
    <t>1) We present only from 2018</t>
  </si>
  <si>
    <t>As of 12.31.</t>
  </si>
  <si>
    <t>Sustainability – Board members of OTP Bank Plc.</t>
  </si>
  <si>
    <t>Status*</t>
  </si>
  <si>
    <t>BoD/SB/SP</t>
  </si>
  <si>
    <t>Gender**</t>
  </si>
  <si>
    <t>Independent***</t>
  </si>
  <si>
    <t xml:space="preserve">from </t>
  </si>
  <si>
    <t>until</t>
  </si>
  <si>
    <t>1Q 22</t>
  </si>
  <si>
    <t>2Q 22</t>
  </si>
  <si>
    <t>3Q 22</t>
  </si>
  <si>
    <t>1Q 23</t>
  </si>
  <si>
    <t>2Q 23</t>
  </si>
  <si>
    <t>3Q 23</t>
  </si>
  <si>
    <t>1Q 24</t>
  </si>
  <si>
    <t>2Q 24</t>
  </si>
  <si>
    <t>3Q 24</t>
  </si>
  <si>
    <t>Number of Board Members (BoD/SB)</t>
  </si>
  <si>
    <t>% of females in 
non-executive members of the BoD + 
members of SB</t>
  </si>
  <si>
    <t>Average tenure (years) of the BoD</t>
  </si>
  <si>
    <t>year</t>
  </si>
  <si>
    <t>BOARD OF DIRECTORS (direct ownership)</t>
  </si>
  <si>
    <t>dr. Sándor Csányi</t>
  </si>
  <si>
    <t>active</t>
  </si>
  <si>
    <t>BoD, Chairman</t>
  </si>
  <si>
    <t>M</t>
  </si>
  <si>
    <t>15/05/1992</t>
  </si>
  <si>
    <t xml:space="preserve">Tamás Erdei </t>
  </si>
  <si>
    <t>BoD, Deputy Chairman</t>
  </si>
  <si>
    <t>x</t>
  </si>
  <si>
    <t>24/04/2012</t>
  </si>
  <si>
    <t xml:space="preserve">Gabriella Balogh </t>
  </si>
  <si>
    <t>BoD</t>
  </si>
  <si>
    <t>FM</t>
  </si>
  <si>
    <t>16/04/2021</t>
  </si>
  <si>
    <t xml:space="preserve">Mihály Baumstark </t>
  </si>
  <si>
    <t>29/04/1999</t>
  </si>
  <si>
    <t xml:space="preserve">Péter Csányi </t>
  </si>
  <si>
    <t>dr. István Gresa</t>
  </si>
  <si>
    <t>27/04/2012</t>
  </si>
  <si>
    <t xml:space="preserve">Antal Kovács </t>
  </si>
  <si>
    <t>15/04/2016</t>
  </si>
  <si>
    <t xml:space="preserve">György Nagy </t>
  </si>
  <si>
    <t xml:space="preserve">dr. Márton Gellért Vági </t>
  </si>
  <si>
    <t xml:space="preserve">dr. József Vörös </t>
  </si>
  <si>
    <t xml:space="preserve">László Wolf </t>
  </si>
  <si>
    <t>dr. Tibor Bíró</t>
  </si>
  <si>
    <t>inactive</t>
  </si>
  <si>
    <t>dr. Antal Pongrácz</t>
  </si>
  <si>
    <t>26/04/2002</t>
  </si>
  <si>
    <t xml:space="preserve">dr. László Utassy </t>
  </si>
  <si>
    <t>25/04/2001</t>
  </si>
  <si>
    <t>SUPERVISORY BOARD</t>
  </si>
  <si>
    <t xml:space="preserve">Tibor Tolnay </t>
  </si>
  <si>
    <t>SB, Chairman</t>
  </si>
  <si>
    <t>dr. Gábor Horváth</t>
  </si>
  <si>
    <t>SB, Deputy Chairman</t>
  </si>
  <si>
    <t>19/05/1995</t>
  </si>
  <si>
    <t xml:space="preserve">Klára Bella </t>
  </si>
  <si>
    <t>SB</t>
  </si>
  <si>
    <t>12/04/2019</t>
  </si>
  <si>
    <t xml:space="preserve">dr. Tamás Gudra </t>
  </si>
  <si>
    <t xml:space="preserve">András Michnai </t>
  </si>
  <si>
    <t>25/04/2008</t>
  </si>
  <si>
    <t>13/04/2018</t>
  </si>
  <si>
    <t xml:space="preserve">Uzel Dominique </t>
  </si>
  <si>
    <t>26/04/2013</t>
  </si>
  <si>
    <t>29/04/2011</t>
  </si>
  <si>
    <t xml:space="preserve">Ágnes Rudas </t>
  </si>
  <si>
    <t>STRATEGIC POSITION</t>
  </si>
  <si>
    <t>András Becsei</t>
  </si>
  <si>
    <t>SP</t>
  </si>
  <si>
    <t xml:space="preserve">László Bencsik </t>
  </si>
  <si>
    <t>Imre Bertalan</t>
  </si>
  <si>
    <t>Dr. Bálint Csere</t>
  </si>
  <si>
    <t xml:space="preserve">György Kiss-Haypál </t>
  </si>
  <si>
    <t xml:space="preserve">dr. Zsolt Barna </t>
  </si>
  <si>
    <t xml:space="preserve">Tibor András Johancsik </t>
  </si>
  <si>
    <t>Total number of shares directly held by Board members and senior management</t>
  </si>
  <si>
    <t>dr. Sándor Csányi indirect ownership</t>
  </si>
  <si>
    <t>Antal Kovács indirect ownership</t>
  </si>
  <si>
    <t>György Nagy indirect ownership</t>
  </si>
  <si>
    <t>Total number of shares held by Board members and senior management</t>
  </si>
  <si>
    <t>Abbreviations: (BoD) Board of Directors, (SB) Supervisory Board, (SP) Strategic position</t>
  </si>
  <si>
    <t>* active / inactive (terminated or expired) status as member of BoD/SB</t>
  </si>
  <si>
    <t>**M: male / F: female</t>
  </si>
  <si>
    <r>
      <t xml:space="preserve">** With regard to the independence criteria applicable to the members of the Board, the Bank considers the relevant provisions of Act V of 2013 on the Civil Code to be
applicable. For further reference: </t>
    </r>
    <r>
      <rPr>
        <b/>
        <sz val="12"/>
        <color theme="1"/>
        <rFont val="Squad"/>
        <charset val="238"/>
      </rPr>
      <t>Statement of OTP Bank Plc. on the independence of board members - 09/07/2021</t>
    </r>
    <r>
      <rPr>
        <b/>
        <i/>
        <sz val="12"/>
        <color theme="1"/>
        <rFont val="Squad"/>
        <charset val="238"/>
      </rPr>
      <t xml:space="preserve"> </t>
    </r>
  </si>
  <si>
    <t>https://www.otpbank.hu/static/portal/sw/file/Statement_on_independence_of_board_members_20210709.pdf</t>
  </si>
  <si>
    <t xml:space="preserve">***Average tenure of the board of directors in 2020 (whole years are considered) </t>
  </si>
  <si>
    <t>Sustainability – Citizenship</t>
  </si>
  <si>
    <t>Donation</t>
  </si>
  <si>
    <t>billion HUF</t>
  </si>
  <si>
    <t>Students attending financial education courses at OK Educational Centres</t>
  </si>
  <si>
    <t>Online courses are included</t>
  </si>
  <si>
    <t>ESG rating history</t>
  </si>
  <si>
    <t>FTSE Russel</t>
  </si>
  <si>
    <t>CDP</t>
  </si>
  <si>
    <t>C</t>
  </si>
  <si>
    <t>B-</t>
  </si>
  <si>
    <t>MSCI</t>
  </si>
  <si>
    <t>BBB</t>
  </si>
  <si>
    <t>A</t>
  </si>
  <si>
    <t>Sustainalytics</t>
  </si>
  <si>
    <t>Moody's</t>
  </si>
  <si>
    <t xml:space="preserve">OTP Bank took part for the first time in 2019: 
CDP, Sustainalytics, Vigeo. Vigeo became part of Moody's from 2021. </t>
  </si>
  <si>
    <t>BB</t>
  </si>
  <si>
    <t>1Q 25</t>
  </si>
  <si>
    <t>2Q 2025</t>
  </si>
  <si>
    <t>2Q 25</t>
  </si>
  <si>
    <t>25/04/2025</t>
  </si>
  <si>
    <t>Catherine Paule Granger-Ponchon</t>
  </si>
  <si>
    <t>Olivier Péqueux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</si>
</sst>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;\(#,##0\)"/>
    <numFmt numFmtId="166" formatCode="#,##0.0"/>
  </numFmts>
  <fonts count="5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20"/>
      <color theme="1"/>
      <name val="Arial"/>
      <family val="2"/>
      <charset val="238"/>
    </font>
    <font>
      <sz val="12"/>
      <name val="Arial"/>
      <family val="2"/>
      <charset val="238"/>
    </font>
    <font>
      <sz val="20"/>
      <name val="Arial"/>
      <family val="2"/>
      <charset val="238"/>
    </font>
    <font>
      <sz val="10"/>
      <name val="Century Gothic"/>
      <family val="2"/>
      <charset val="238"/>
    </font>
    <font>
      <sz val="11"/>
      <color theme="1"/>
      <name val="Arial"/>
      <family val="2"/>
      <charset val="238"/>
    </font>
    <font>
      <sz val="16"/>
      <color rgb="FFFF0000"/>
      <name val="Arial"/>
      <family val="2"/>
      <charset val="238"/>
    </font>
    <font>
      <sz val="18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35"/>
      <name val="Arial"/>
      <family val="2"/>
      <charset val="238"/>
    </font>
    <font>
      <sz val="22"/>
      <name val="Arial"/>
      <family val="2"/>
      <charset val="238"/>
    </font>
    <font>
      <u/>
      <sz val="9.6"/>
      <color indexed="12"/>
      <name val="TimesHU"/>
      <charset val="238"/>
    </font>
    <font>
      <b/>
      <sz val="16"/>
      <color rgb="FFFF0000"/>
      <name val="Arial"/>
      <family val="2"/>
      <charset val="238"/>
    </font>
    <font>
      <sz val="13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6"/>
      <color theme="1"/>
      <name val="Arial"/>
      <family val="2"/>
      <charset val="238"/>
    </font>
    <font>
      <sz val="13"/>
      <color theme="1"/>
      <name val="Arial"/>
      <family val="2"/>
      <charset val="238"/>
    </font>
    <font>
      <b/>
      <i/>
      <u/>
      <sz val="17"/>
      <color theme="1"/>
      <name val="Arial"/>
      <family val="2"/>
      <charset val="238"/>
    </font>
    <font>
      <b/>
      <sz val="15"/>
      <name val="Arial"/>
      <family val="2"/>
      <charset val="238"/>
    </font>
    <font>
      <sz val="24"/>
      <name val="Arial"/>
      <family val="2"/>
      <charset val="238"/>
    </font>
    <font>
      <sz val="24"/>
      <color rgb="FFFF0000"/>
      <name val="Arial"/>
      <family val="2"/>
      <charset val="238"/>
    </font>
    <font>
      <sz val="24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35"/>
      <color theme="0"/>
      <name val="Arial"/>
      <family val="2"/>
      <charset val="238"/>
    </font>
    <font>
      <b/>
      <sz val="45"/>
      <color theme="0" tint="-0.499984740745262"/>
      <name val="Arial"/>
      <family val="2"/>
      <charset val="238"/>
    </font>
    <font>
      <sz val="12"/>
      <color theme="1"/>
      <name val="Squad"/>
      <charset val="238"/>
    </font>
    <font>
      <b/>
      <sz val="12"/>
      <color theme="0"/>
      <name val="Squad"/>
      <charset val="238"/>
    </font>
    <font>
      <b/>
      <sz val="25"/>
      <color rgb="FFFFFFFF"/>
      <name val="Squad"/>
      <charset val="238"/>
    </font>
    <font>
      <b/>
      <sz val="15"/>
      <color theme="9"/>
      <name val="Squad"/>
      <charset val="238"/>
    </font>
    <font>
      <sz val="15"/>
      <color theme="1"/>
      <name val="Squad"/>
      <charset val="238"/>
    </font>
    <font>
      <b/>
      <sz val="13"/>
      <color theme="0"/>
      <name val="Squad"/>
      <charset val="238"/>
    </font>
    <font>
      <sz val="13"/>
      <color theme="1"/>
      <name val="Squad"/>
      <charset val="238"/>
    </font>
    <font>
      <b/>
      <sz val="13"/>
      <color theme="1"/>
      <name val="Squad"/>
      <charset val="238"/>
    </font>
    <font>
      <b/>
      <sz val="13"/>
      <color rgb="FFFFFFFF"/>
      <name val="Squad"/>
      <charset val="238"/>
    </font>
    <font>
      <sz val="13"/>
      <name val="Squad"/>
      <charset val="238"/>
    </font>
    <font>
      <sz val="12"/>
      <color theme="0"/>
      <name val="Squad"/>
      <charset val="238"/>
    </font>
    <font>
      <b/>
      <u/>
      <sz val="14"/>
      <color theme="0"/>
      <name val="Squad"/>
      <charset val="238"/>
    </font>
    <font>
      <b/>
      <sz val="25"/>
      <color theme="0"/>
      <name val="Squad"/>
      <charset val="238"/>
    </font>
    <font>
      <b/>
      <sz val="12"/>
      <name val="Squad"/>
      <charset val="238"/>
    </font>
    <font>
      <b/>
      <sz val="13"/>
      <name val="Squad"/>
      <charset val="238"/>
    </font>
    <font>
      <sz val="12"/>
      <name val="Squad"/>
      <charset val="238"/>
    </font>
    <font>
      <sz val="13"/>
      <color rgb="FF000000"/>
      <name val="Squad"/>
      <charset val="238"/>
    </font>
    <font>
      <i/>
      <sz val="13"/>
      <color theme="1"/>
      <name val="Squad"/>
      <charset val="238"/>
    </font>
    <font>
      <b/>
      <i/>
      <sz val="13"/>
      <color theme="1"/>
      <name val="Squad"/>
      <charset val="238"/>
    </font>
    <font>
      <b/>
      <sz val="12"/>
      <color rgb="FFFFFFFF"/>
      <name val="Squad"/>
      <charset val="238"/>
    </font>
    <font>
      <b/>
      <sz val="12"/>
      <color theme="1"/>
      <name val="Squad"/>
      <charset val="238"/>
    </font>
    <font>
      <b/>
      <i/>
      <sz val="12"/>
      <color theme="1"/>
      <name val="Squad"/>
      <charset val="238"/>
    </font>
    <font>
      <u/>
      <sz val="12"/>
      <color theme="10"/>
      <name val="Squad"/>
      <charset val="238"/>
    </font>
    <font>
      <sz val="25"/>
      <color theme="1"/>
      <name val="Squad"/>
      <charset val="238"/>
    </font>
    <font>
      <b/>
      <sz val="15"/>
      <color rgb="FFFFFFFF"/>
      <name val="Squad"/>
      <charset val="238"/>
    </font>
    <font>
      <sz val="8"/>
      <name val="Calibri"/>
      <family val="2"/>
      <charset val="238"/>
      <scheme val="minor"/>
    </font>
    <font>
      <b/>
      <u/>
      <sz val="14"/>
      <color theme="0"/>
      <name val="Squad"/>
      <charset val="238"/>
    </font>
    <font>
      <sz val="12"/>
      <color theme="1"/>
      <name val="Squad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medium">
        <color theme="2"/>
      </top>
      <bottom style="thick">
        <color theme="2"/>
      </bottom>
      <diagonal/>
    </border>
    <border>
      <left/>
      <right/>
      <top style="medium">
        <color theme="2"/>
      </top>
      <bottom style="medium">
        <color theme="2"/>
      </bottom>
      <diagonal/>
    </border>
    <border>
      <left/>
      <right/>
      <top/>
      <bottom style="medium">
        <color theme="2"/>
      </bottom>
      <diagonal/>
    </border>
  </borders>
  <cellStyleXfs count="13">
    <xf numFmtId="0" fontId="0" fillId="0" borderId="0"/>
    <xf numFmtId="0" fontId="2" fillId="0" borderId="0"/>
    <xf numFmtId="0" fontId="2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9" fillId="0" borderId="0"/>
    <xf numFmtId="0" fontId="2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22">
    <xf numFmtId="0" fontId="0" fillId="0" borderId="0" xfId="0"/>
    <xf numFmtId="0" fontId="4" fillId="11" borderId="0" xfId="10" applyFont="1" applyFill="1"/>
    <xf numFmtId="0" fontId="10" fillId="11" borderId="0" xfId="11" applyFont="1" applyFill="1"/>
    <xf numFmtId="0" fontId="10" fillId="0" borderId="0" xfId="11" applyFont="1"/>
    <xf numFmtId="0" fontId="11" fillId="11" borderId="0" xfId="10" applyFont="1" applyFill="1"/>
    <xf numFmtId="0" fontId="12" fillId="11" borderId="0" xfId="10" applyFont="1" applyFill="1"/>
    <xf numFmtId="0" fontId="13" fillId="11" borderId="0" xfId="10" applyFont="1" applyFill="1"/>
    <xf numFmtId="22" fontId="14" fillId="11" borderId="0" xfId="10" applyNumberFormat="1" applyFont="1" applyFill="1" applyAlignment="1">
      <alignment vertical="center"/>
    </xf>
    <xf numFmtId="0" fontId="17" fillId="11" borderId="0" xfId="11" applyFont="1" applyFill="1"/>
    <xf numFmtId="0" fontId="18" fillId="11" borderId="0" xfId="10" applyFont="1" applyFill="1"/>
    <xf numFmtId="0" fontId="19" fillId="11" borderId="0" xfId="12" applyFont="1" applyFill="1" applyAlignment="1" applyProtection="1">
      <alignment vertical="center"/>
    </xf>
    <xf numFmtId="0" fontId="20" fillId="11" borderId="0" xfId="11" applyFont="1" applyFill="1"/>
    <xf numFmtId="0" fontId="4" fillId="11" borderId="0" xfId="10" applyFont="1" applyFill="1" applyAlignment="1">
      <alignment horizontal="center"/>
    </xf>
    <xf numFmtId="0" fontId="18" fillId="11" borderId="0" xfId="10" applyFont="1" applyFill="1" applyAlignment="1">
      <alignment horizontal="center"/>
    </xf>
    <xf numFmtId="0" fontId="22" fillId="0" borderId="0" xfId="11" applyFont="1"/>
    <xf numFmtId="0" fontId="20" fillId="11" borderId="0" xfId="11" applyFont="1" applyFill="1" applyAlignment="1">
      <alignment horizontal="center"/>
    </xf>
    <xf numFmtId="0" fontId="7" fillId="11" borderId="0" xfId="11" applyFont="1" applyFill="1" applyAlignment="1">
      <alignment horizontal="center"/>
    </xf>
    <xf numFmtId="0" fontId="23" fillId="11" borderId="0" xfId="12" applyFont="1" applyFill="1" applyAlignment="1" applyProtection="1"/>
    <xf numFmtId="0" fontId="4" fillId="0" borderId="0" xfId="10" applyFont="1"/>
    <xf numFmtId="0" fontId="10" fillId="0" borderId="0" xfId="12" quotePrefix="1" applyFont="1" applyFill="1" applyAlignment="1" applyProtection="1"/>
    <xf numFmtId="0" fontId="14" fillId="11" borderId="0" xfId="12" applyFont="1" applyFill="1" applyAlignment="1" applyProtection="1">
      <alignment horizontal="center" vertical="center"/>
    </xf>
    <xf numFmtId="0" fontId="25" fillId="11" borderId="0" xfId="10" applyFont="1" applyFill="1"/>
    <xf numFmtId="0" fontId="26" fillId="11" borderId="0" xfId="10" applyFont="1" applyFill="1"/>
    <xf numFmtId="0" fontId="26" fillId="11" borderId="0" xfId="11" applyFont="1" applyFill="1"/>
    <xf numFmtId="22" fontId="25" fillId="11" borderId="0" xfId="11" applyNumberFormat="1" applyFont="1" applyFill="1"/>
    <xf numFmtId="0" fontId="25" fillId="11" borderId="0" xfId="10" applyFont="1" applyFill="1" applyAlignment="1">
      <alignment horizontal="center"/>
    </xf>
    <xf numFmtId="0" fontId="27" fillId="0" borderId="0" xfId="11" applyFont="1"/>
    <xf numFmtId="0" fontId="8" fillId="11" borderId="0" xfId="10" applyFont="1" applyFill="1" applyAlignment="1">
      <alignment horizontal="center" vertical="center"/>
    </xf>
    <xf numFmtId="0" fontId="8" fillId="11" borderId="0" xfId="10" applyFont="1" applyFill="1" applyAlignment="1">
      <alignment vertical="center"/>
    </xf>
    <xf numFmtId="0" fontId="8" fillId="11" borderId="0" xfId="11" applyFont="1" applyFill="1" applyAlignment="1">
      <alignment vertical="center"/>
    </xf>
    <xf numFmtId="0" fontId="6" fillId="0" borderId="0" xfId="11" applyFont="1" applyAlignment="1">
      <alignment vertical="center"/>
    </xf>
    <xf numFmtId="0" fontId="15" fillId="11" borderId="0" xfId="10" applyFont="1" applyFill="1" applyAlignment="1">
      <alignment horizontal="center"/>
    </xf>
    <xf numFmtId="0" fontId="28" fillId="11" borderId="0" xfId="12" applyFont="1" applyFill="1" applyAlignment="1" applyProtection="1">
      <alignment vertical="center"/>
    </xf>
    <xf numFmtId="0" fontId="8" fillId="8" borderId="11" xfId="10" applyFont="1" applyFill="1" applyBorder="1" applyAlignment="1">
      <alignment vertical="center"/>
    </xf>
    <xf numFmtId="0" fontId="28" fillId="8" borderId="11" xfId="12" applyFont="1" applyFill="1" applyBorder="1" applyAlignment="1" applyProtection="1">
      <alignment vertical="center"/>
    </xf>
    <xf numFmtId="0" fontId="8" fillId="8" borderId="10" xfId="10" applyFont="1" applyFill="1" applyBorder="1" applyAlignment="1">
      <alignment vertical="center"/>
    </xf>
    <xf numFmtId="0" fontId="28" fillId="8" borderId="10" xfId="12" applyFont="1" applyFill="1" applyBorder="1" applyAlignment="1" applyProtection="1">
      <alignment vertical="center"/>
    </xf>
    <xf numFmtId="0" fontId="4" fillId="11" borderId="12" xfId="10" applyFont="1" applyFill="1" applyBorder="1"/>
    <xf numFmtId="0" fontId="19" fillId="11" borderId="12" xfId="12" applyFont="1" applyFill="1" applyBorder="1" applyAlignment="1" applyProtection="1">
      <alignment vertical="center"/>
    </xf>
    <xf numFmtId="0" fontId="31" fillId="11" borderId="0" xfId="0" applyFont="1" applyFill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/>
    <xf numFmtId="0" fontId="35" fillId="0" borderId="0" xfId="0" applyFont="1"/>
    <xf numFmtId="0" fontId="36" fillId="6" borderId="0" xfId="8" applyFont="1" applyFill="1" applyAlignment="1">
      <alignment horizontal="center" vertical="center" wrapText="1"/>
    </xf>
    <xf numFmtId="0" fontId="37" fillId="0" borderId="0" xfId="0" applyFont="1"/>
    <xf numFmtId="0" fontId="38" fillId="8" borderId="5" xfId="0" applyFont="1" applyFill="1" applyBorder="1" applyAlignment="1">
      <alignment horizontal="left" vertical="center"/>
    </xf>
    <xf numFmtId="0" fontId="37" fillId="11" borderId="0" xfId="0" applyFont="1" applyFill="1"/>
    <xf numFmtId="166" fontId="37" fillId="11" borderId="0" xfId="0" applyNumberFormat="1" applyFont="1" applyFill="1" applyAlignment="1">
      <alignment horizontal="center" vertical="center"/>
    </xf>
    <xf numFmtId="0" fontId="38" fillId="8" borderId="6" xfId="0" applyFont="1" applyFill="1" applyBorder="1" applyAlignment="1">
      <alignment horizontal="left" vertical="center"/>
    </xf>
    <xf numFmtId="0" fontId="37" fillId="9" borderId="0" xfId="0" applyFont="1" applyFill="1"/>
    <xf numFmtId="3" fontId="37" fillId="9" borderId="0" xfId="0" applyNumberFormat="1" applyFont="1" applyFill="1" applyAlignment="1">
      <alignment horizontal="center" vertical="center"/>
    </xf>
    <xf numFmtId="166" fontId="37" fillId="9" borderId="0" xfId="0" applyNumberFormat="1" applyFont="1" applyFill="1" applyAlignment="1">
      <alignment horizontal="center" vertical="center"/>
    </xf>
    <xf numFmtId="0" fontId="38" fillId="8" borderId="7" xfId="0" applyFont="1" applyFill="1" applyBorder="1" applyAlignment="1">
      <alignment horizontal="left" vertical="center"/>
    </xf>
    <xf numFmtId="0" fontId="38" fillId="8" borderId="4" xfId="0" applyFont="1" applyFill="1" applyBorder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1" fillId="0" borderId="0" xfId="0" applyFont="1" applyAlignment="1">
      <alignment horizontal="left"/>
    </xf>
    <xf numFmtId="0" fontId="41" fillId="11" borderId="0" xfId="0" applyFont="1" applyFill="1" applyAlignment="1">
      <alignment vertical="center"/>
    </xf>
    <xf numFmtId="0" fontId="31" fillId="0" borderId="0" xfId="1" applyFont="1"/>
    <xf numFmtId="0" fontId="35" fillId="11" borderId="0" xfId="1" applyFont="1" applyFill="1"/>
    <xf numFmtId="0" fontId="35" fillId="0" borderId="0" xfId="1" applyFont="1"/>
    <xf numFmtId="0" fontId="34" fillId="2" borderId="0" xfId="1" applyFont="1" applyFill="1" applyAlignment="1">
      <alignment horizontal="center" vertical="center"/>
    </xf>
    <xf numFmtId="0" fontId="32" fillId="6" borderId="0" xfId="8" applyFont="1" applyFill="1" applyAlignment="1">
      <alignment horizontal="center" vertical="center" wrapText="1"/>
    </xf>
    <xf numFmtId="0" fontId="31" fillId="8" borderId="1" xfId="0" applyFont="1" applyFill="1" applyBorder="1" applyAlignment="1">
      <alignment vertical="center"/>
    </xf>
    <xf numFmtId="0" fontId="44" fillId="10" borderId="0" xfId="1" applyFont="1" applyFill="1" applyAlignment="1">
      <alignment horizontal="center" vertical="center"/>
    </xf>
    <xf numFmtId="0" fontId="37" fillId="0" borderId="0" xfId="1" applyFont="1"/>
    <xf numFmtId="0" fontId="37" fillId="8" borderId="1" xfId="0" applyFont="1" applyFill="1" applyBorder="1" applyAlignment="1">
      <alignment vertical="center"/>
    </xf>
    <xf numFmtId="0" fontId="45" fillId="10" borderId="0" xfId="1" applyFont="1" applyFill="1" applyAlignment="1">
      <alignment horizontal="center" vertical="center" wrapText="1"/>
    </xf>
    <xf numFmtId="0" fontId="37" fillId="8" borderId="0" xfId="0" applyFont="1" applyFill="1" applyAlignment="1">
      <alignment vertical="center" wrapText="1"/>
    </xf>
    <xf numFmtId="0" fontId="45" fillId="10" borderId="0" xfId="1" applyFont="1" applyFill="1" applyAlignment="1">
      <alignment horizontal="center" vertical="center"/>
    </xf>
    <xf numFmtId="0" fontId="31" fillId="0" borderId="0" xfId="1" applyFont="1" applyAlignment="1">
      <alignment horizontal="left" vertical="center"/>
    </xf>
    <xf numFmtId="0" fontId="36" fillId="6" borderId="0" xfId="8" applyFont="1" applyFill="1" applyAlignment="1">
      <alignment vertical="center" wrapText="1"/>
    </xf>
    <xf numFmtId="0" fontId="40" fillId="0" borderId="0" xfId="1" applyFont="1" applyAlignment="1">
      <alignment horizontal="center" vertical="center"/>
    </xf>
    <xf numFmtId="0" fontId="37" fillId="0" borderId="0" xfId="1" applyFont="1" applyAlignment="1">
      <alignment horizontal="center" vertical="center"/>
    </xf>
    <xf numFmtId="0" fontId="37" fillId="8" borderId="4" xfId="0" applyFont="1" applyFill="1" applyBorder="1" applyAlignment="1">
      <alignment horizontal="left" vertical="center"/>
    </xf>
    <xf numFmtId="0" fontId="40" fillId="8" borderId="5" xfId="1" applyFont="1" applyFill="1" applyBorder="1" applyAlignment="1">
      <alignment horizontal="left" vertical="center" wrapText="1"/>
    </xf>
    <xf numFmtId="0" fontId="45" fillId="11" borderId="0" xfId="1" applyFont="1" applyFill="1" applyAlignment="1">
      <alignment horizontal="center" vertical="center" wrapText="1"/>
    </xf>
    <xf numFmtId="3" fontId="37" fillId="11" borderId="0" xfId="0" applyNumberFormat="1" applyFont="1" applyFill="1" applyAlignment="1">
      <alignment horizontal="center" vertical="center"/>
    </xf>
    <xf numFmtId="0" fontId="40" fillId="8" borderId="5" xfId="1" applyFont="1" applyFill="1" applyBorder="1" applyAlignment="1">
      <alignment horizontal="left" vertical="center"/>
    </xf>
    <xf numFmtId="0" fontId="45" fillId="9" borderId="0" xfId="1" applyFont="1" applyFill="1" applyAlignment="1">
      <alignment horizontal="center" vertical="center" wrapText="1"/>
    </xf>
    <xf numFmtId="0" fontId="36" fillId="7" borderId="4" xfId="0" applyFont="1" applyFill="1" applyBorder="1" applyAlignment="1">
      <alignment horizontal="left" vertical="center"/>
    </xf>
    <xf numFmtId="0" fontId="37" fillId="4" borderId="0" xfId="0" applyFont="1" applyFill="1" applyAlignment="1">
      <alignment horizontal="center" vertical="center"/>
    </xf>
    <xf numFmtId="0" fontId="40" fillId="4" borderId="0" xfId="1" applyFont="1" applyFill="1" applyAlignment="1">
      <alignment horizontal="center" vertical="center" wrapText="1"/>
    </xf>
    <xf numFmtId="0" fontId="40" fillId="4" borderId="0" xfId="1" applyFont="1" applyFill="1" applyAlignment="1">
      <alignment horizontal="right" vertical="center" wrapText="1" indent="2"/>
    </xf>
    <xf numFmtId="3" fontId="37" fillId="4" borderId="0" xfId="0" applyNumberFormat="1" applyFont="1" applyFill="1" applyAlignment="1">
      <alignment horizontal="right" vertical="center" indent="2"/>
    </xf>
    <xf numFmtId="165" fontId="47" fillId="4" borderId="0" xfId="1" applyNumberFormat="1" applyFont="1" applyFill="1" applyAlignment="1">
      <alignment horizontal="center" vertical="center"/>
    </xf>
    <xf numFmtId="0" fontId="37" fillId="8" borderId="5" xfId="0" applyFont="1" applyFill="1" applyBorder="1" applyAlignment="1">
      <alignment horizontal="left" vertical="center"/>
    </xf>
    <xf numFmtId="0" fontId="48" fillId="6" borderId="9" xfId="0" applyFont="1" applyFill="1" applyBorder="1" applyAlignment="1">
      <alignment horizontal="center" vertical="center"/>
    </xf>
    <xf numFmtId="0" fontId="37" fillId="11" borderId="0" xfId="0" applyFont="1" applyFill="1" applyAlignment="1">
      <alignment horizontal="center" vertical="center"/>
    </xf>
    <xf numFmtId="0" fontId="40" fillId="11" borderId="0" xfId="1" applyFont="1" applyFill="1" applyAlignment="1">
      <alignment horizontal="center" vertical="center" wrapText="1"/>
    </xf>
    <xf numFmtId="0" fontId="37" fillId="8" borderId="6" xfId="0" applyFont="1" applyFill="1" applyBorder="1" applyAlignment="1">
      <alignment horizontal="left" vertical="center"/>
    </xf>
    <xf numFmtId="0" fontId="37" fillId="9" borderId="0" xfId="0" applyFont="1" applyFill="1" applyAlignment="1">
      <alignment horizontal="center" vertical="center"/>
    </xf>
    <xf numFmtId="0" fontId="40" fillId="9" borderId="0" xfId="1" applyFont="1" applyFill="1" applyAlignment="1">
      <alignment horizontal="center" vertical="center" wrapText="1"/>
    </xf>
    <xf numFmtId="0" fontId="48" fillId="9" borderId="0" xfId="0" applyFont="1" applyFill="1" applyAlignment="1">
      <alignment horizontal="center" vertical="center"/>
    </xf>
    <xf numFmtId="0" fontId="48" fillId="11" borderId="0" xfId="0" applyFont="1" applyFill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44" fillId="10" borderId="5" xfId="1" applyFont="1" applyFill="1" applyBorder="1" applyAlignment="1">
      <alignment horizontal="center" vertical="center"/>
    </xf>
    <xf numFmtId="3" fontId="31" fillId="11" borderId="0" xfId="0" applyNumberFormat="1" applyFont="1" applyFill="1" applyAlignment="1">
      <alignment horizontal="right" vertical="center" indent="3"/>
    </xf>
    <xf numFmtId="0" fontId="31" fillId="8" borderId="2" xfId="0" applyFont="1" applyFill="1" applyBorder="1" applyAlignment="1">
      <alignment vertical="center"/>
    </xf>
    <xf numFmtId="0" fontId="44" fillId="10" borderId="6" xfId="1" applyFont="1" applyFill="1" applyBorder="1" applyAlignment="1">
      <alignment horizontal="center" vertical="center" wrapText="1"/>
    </xf>
    <xf numFmtId="3" fontId="31" fillId="9" borderId="0" xfId="0" applyNumberFormat="1" applyFont="1" applyFill="1" applyAlignment="1">
      <alignment horizontal="right" vertical="center" indent="3"/>
    </xf>
    <xf numFmtId="0" fontId="31" fillId="8" borderId="3" xfId="0" applyFont="1" applyFill="1" applyBorder="1" applyAlignment="1">
      <alignment vertical="center"/>
    </xf>
    <xf numFmtId="0" fontId="44" fillId="10" borderId="8" xfId="1" applyFont="1" applyFill="1" applyBorder="1" applyAlignment="1">
      <alignment horizontal="center" vertical="center" wrapText="1"/>
    </xf>
    <xf numFmtId="0" fontId="44" fillId="10" borderId="5" xfId="1" applyFont="1" applyFill="1" applyBorder="1" applyAlignment="1">
      <alignment horizontal="center" vertical="center" wrapText="1"/>
    </xf>
    <xf numFmtId="166" fontId="31" fillId="11" borderId="0" xfId="0" applyNumberFormat="1" applyFont="1" applyFill="1" applyAlignment="1">
      <alignment horizontal="right" vertical="center" indent="3"/>
    </xf>
    <xf numFmtId="166" fontId="46" fillId="11" borderId="0" xfId="0" applyNumberFormat="1" applyFont="1" applyFill="1" applyAlignment="1">
      <alignment horizontal="right" vertical="center" indent="3"/>
    </xf>
    <xf numFmtId="0" fontId="31" fillId="9" borderId="0" xfId="1" applyFont="1" applyFill="1"/>
    <xf numFmtId="166" fontId="31" fillId="9" borderId="0" xfId="0" applyNumberFormat="1" applyFont="1" applyFill="1" applyAlignment="1">
      <alignment horizontal="right" vertical="center" indent="3"/>
    </xf>
    <xf numFmtId="166" fontId="46" fillId="9" borderId="0" xfId="0" applyNumberFormat="1" applyFont="1" applyFill="1" applyAlignment="1">
      <alignment horizontal="right" vertical="center" indent="3"/>
    </xf>
    <xf numFmtId="0" fontId="31" fillId="11" borderId="0" xfId="0" applyFont="1" applyFill="1" applyAlignment="1">
      <alignment horizontal="right" vertical="center" indent="3"/>
    </xf>
    <xf numFmtId="0" fontId="31" fillId="11" borderId="0" xfId="1" applyFont="1" applyFill="1"/>
    <xf numFmtId="0" fontId="31" fillId="8" borderId="0" xfId="0" applyFont="1" applyFill="1" applyAlignment="1">
      <alignment vertical="center"/>
    </xf>
    <xf numFmtId="0" fontId="44" fillId="10" borderId="4" xfId="1" applyFont="1" applyFill="1" applyBorder="1" applyAlignment="1">
      <alignment horizontal="center" vertical="center" wrapText="1"/>
    </xf>
    <xf numFmtId="0" fontId="54" fillId="0" borderId="0" xfId="1" applyFont="1" applyAlignment="1">
      <alignment vertical="center"/>
    </xf>
    <xf numFmtId="0" fontId="35" fillId="0" borderId="0" xfId="1" applyFont="1" applyAlignment="1">
      <alignment vertical="center"/>
    </xf>
    <xf numFmtId="0" fontId="37" fillId="0" borderId="0" xfId="1" applyFont="1" applyAlignment="1">
      <alignment vertical="center"/>
    </xf>
    <xf numFmtId="0" fontId="45" fillId="10" borderId="5" xfId="1" applyFont="1" applyFill="1" applyBorder="1" applyAlignment="1">
      <alignment horizontal="center" vertical="center"/>
    </xf>
    <xf numFmtId="0" fontId="37" fillId="8" borderId="2" xfId="0" applyFont="1" applyFill="1" applyBorder="1" applyAlignment="1">
      <alignment vertical="center"/>
    </xf>
    <xf numFmtId="0" fontId="45" fillId="10" borderId="6" xfId="1" applyFont="1" applyFill="1" applyBorder="1" applyAlignment="1">
      <alignment horizontal="center" vertical="center" wrapText="1"/>
    </xf>
    <xf numFmtId="4" fontId="37" fillId="9" borderId="0" xfId="0" applyNumberFormat="1" applyFont="1" applyFill="1" applyAlignment="1">
      <alignment horizontal="center" vertical="center"/>
    </xf>
    <xf numFmtId="0" fontId="37" fillId="8" borderId="0" xfId="0" applyFont="1" applyFill="1" applyAlignment="1">
      <alignment vertical="center"/>
    </xf>
    <xf numFmtId="0" fontId="45" fillId="10" borderId="4" xfId="1" applyFont="1" applyFill="1" applyBorder="1" applyAlignment="1">
      <alignment horizontal="center" vertical="center" wrapText="1"/>
    </xf>
    <xf numFmtId="0" fontId="31" fillId="0" borderId="0" xfId="1" applyFont="1" applyAlignment="1">
      <alignment vertical="center"/>
    </xf>
    <xf numFmtId="0" fontId="32" fillId="6" borderId="0" xfId="8" applyFont="1" applyFill="1" applyAlignment="1">
      <alignment vertical="center" wrapText="1"/>
    </xf>
    <xf numFmtId="0" fontId="44" fillId="11" borderId="0" xfId="1" applyFont="1" applyFill="1" applyAlignment="1">
      <alignment horizontal="center" vertical="center" wrapText="1"/>
    </xf>
    <xf numFmtId="3" fontId="31" fillId="11" borderId="0" xfId="0" applyNumberFormat="1" applyFont="1" applyFill="1" applyAlignment="1">
      <alignment horizontal="right" vertical="center" indent="5"/>
    </xf>
    <xf numFmtId="0" fontId="31" fillId="11" borderId="0" xfId="0" applyFont="1" applyFill="1" applyAlignment="1">
      <alignment horizontal="left" vertical="center" wrapText="1"/>
    </xf>
    <xf numFmtId="0" fontId="44" fillId="8" borderId="1" xfId="1" applyFont="1" applyFill="1" applyBorder="1" applyAlignment="1">
      <alignment vertical="center" wrapText="1"/>
    </xf>
    <xf numFmtId="3" fontId="31" fillId="11" borderId="0" xfId="0" applyNumberFormat="1" applyFont="1" applyFill="1" applyAlignment="1">
      <alignment horizontal="right" vertical="center" indent="2"/>
    </xf>
    <xf numFmtId="0" fontId="44" fillId="8" borderId="2" xfId="1" applyFont="1" applyFill="1" applyBorder="1" applyAlignment="1">
      <alignment vertical="center" wrapText="1"/>
    </xf>
    <xf numFmtId="3" fontId="31" fillId="9" borderId="0" xfId="0" applyNumberFormat="1" applyFont="1" applyFill="1" applyAlignment="1">
      <alignment horizontal="right" vertical="center" indent="2"/>
    </xf>
    <xf numFmtId="0" fontId="44" fillId="8" borderId="0" xfId="1" applyFont="1" applyFill="1" applyAlignment="1">
      <alignment vertical="center" wrapText="1"/>
    </xf>
    <xf numFmtId="0" fontId="41" fillId="6" borderId="0" xfId="1" applyFont="1" applyFill="1"/>
    <xf numFmtId="0" fontId="44" fillId="8" borderId="1" xfId="1" applyFont="1" applyFill="1" applyBorder="1" applyAlignment="1">
      <alignment vertical="center"/>
    </xf>
    <xf numFmtId="3" fontId="51" fillId="11" borderId="0" xfId="0" applyNumberFormat="1" applyFont="1" applyFill="1" applyAlignment="1">
      <alignment horizontal="right" vertical="center" indent="2"/>
    </xf>
    <xf numFmtId="0" fontId="46" fillId="8" borderId="2" xfId="3" applyFont="1" applyFill="1" applyBorder="1" applyAlignment="1">
      <alignment vertical="center" wrapText="1"/>
    </xf>
    <xf numFmtId="0" fontId="46" fillId="8" borderId="0" xfId="3" applyFont="1" applyFill="1" applyAlignment="1">
      <alignment vertical="center" wrapText="1"/>
    </xf>
    <xf numFmtId="0" fontId="31" fillId="2" borderId="0" xfId="1" applyFont="1" applyFill="1"/>
    <xf numFmtId="3" fontId="37" fillId="9" borderId="0" xfId="0" applyNumberFormat="1" applyFont="1" applyFill="1" applyAlignment="1">
      <alignment horizontal="right" vertical="center"/>
    </xf>
    <xf numFmtId="3" fontId="37" fillId="9" borderId="0" xfId="0" quotePrefix="1" applyNumberFormat="1" applyFont="1" applyFill="1" applyAlignment="1">
      <alignment horizontal="right" vertical="center"/>
    </xf>
    <xf numFmtId="3" fontId="37" fillId="11" borderId="0" xfId="0" quotePrefix="1" applyNumberFormat="1" applyFont="1" applyFill="1" applyAlignment="1">
      <alignment horizontal="right" vertical="center"/>
    </xf>
    <xf numFmtId="3" fontId="37" fillId="11" borderId="0" xfId="0" applyNumberFormat="1" applyFont="1" applyFill="1" applyAlignment="1">
      <alignment horizontal="right" vertical="center"/>
    </xf>
    <xf numFmtId="0" fontId="40" fillId="4" borderId="0" xfId="1" applyFont="1" applyFill="1" applyAlignment="1">
      <alignment horizontal="right" vertical="center" wrapText="1"/>
    </xf>
    <xf numFmtId="3" fontId="37" fillId="4" borderId="0" xfId="0" applyNumberFormat="1" applyFont="1" applyFill="1" applyAlignment="1">
      <alignment horizontal="right" vertical="center"/>
    </xf>
    <xf numFmtId="165" fontId="47" fillId="4" borderId="0" xfId="1" applyNumberFormat="1" applyFont="1" applyFill="1" applyAlignment="1">
      <alignment horizontal="right" vertical="center"/>
    </xf>
    <xf numFmtId="0" fontId="37" fillId="8" borderId="6" xfId="0" applyFont="1" applyFill="1" applyBorder="1" applyAlignment="1">
      <alignment horizontal="left" vertical="center" wrapText="1"/>
    </xf>
    <xf numFmtId="0" fontId="38" fillId="8" borderId="6" xfId="0" applyFont="1" applyFill="1" applyBorder="1" applyAlignment="1">
      <alignment horizontal="left" vertical="center" wrapText="1"/>
    </xf>
    <xf numFmtId="0" fontId="36" fillId="7" borderId="6" xfId="0" applyFont="1" applyFill="1" applyBorder="1" applyAlignment="1">
      <alignment horizontal="left" vertical="center"/>
    </xf>
    <xf numFmtId="0" fontId="40" fillId="10" borderId="0" xfId="0" applyFont="1" applyFill="1" applyAlignment="1">
      <alignment horizontal="center" vertical="center"/>
    </xf>
    <xf numFmtId="0" fontId="37" fillId="12" borderId="0" xfId="0" applyFont="1" applyFill="1" applyAlignment="1">
      <alignment horizontal="center" vertical="center"/>
    </xf>
    <xf numFmtId="0" fontId="40" fillId="12" borderId="0" xfId="1" applyFont="1" applyFill="1" applyAlignment="1">
      <alignment horizontal="center" vertical="center" wrapText="1"/>
    </xf>
    <xf numFmtId="3" fontId="31" fillId="11" borderId="0" xfId="0" applyNumberFormat="1" applyFont="1" applyFill="1" applyAlignment="1">
      <alignment horizontal="center" vertical="center"/>
    </xf>
    <xf numFmtId="3" fontId="46" fillId="9" borderId="0" xfId="0" applyNumberFormat="1" applyFont="1" applyFill="1" applyAlignment="1">
      <alignment horizontal="right" vertical="center" indent="3"/>
    </xf>
    <xf numFmtId="3" fontId="46" fillId="11" borderId="0" xfId="0" applyNumberFormat="1" applyFont="1" applyFill="1" applyAlignment="1">
      <alignment horizontal="right" vertical="center" indent="3"/>
    </xf>
    <xf numFmtId="0" fontId="46" fillId="11" borderId="0" xfId="0" applyFont="1" applyFill="1" applyAlignment="1">
      <alignment horizontal="right" vertical="center" indent="3"/>
    </xf>
    <xf numFmtId="3" fontId="46" fillId="9" borderId="0" xfId="0" applyNumberFormat="1" applyFont="1" applyFill="1" applyAlignment="1">
      <alignment horizontal="right" vertical="center" indent="2"/>
    </xf>
    <xf numFmtId="3" fontId="46" fillId="11" borderId="0" xfId="0" applyNumberFormat="1" applyFont="1" applyFill="1" applyAlignment="1">
      <alignment horizontal="right" vertical="center" indent="2"/>
    </xf>
    <xf numFmtId="166" fontId="40" fillId="11" borderId="0" xfId="0" applyNumberFormat="1" applyFont="1" applyFill="1" applyAlignment="1">
      <alignment horizontal="center" vertical="center"/>
    </xf>
    <xf numFmtId="3" fontId="44" fillId="11" borderId="0" xfId="0" applyNumberFormat="1" applyFont="1" applyFill="1" applyAlignment="1">
      <alignment horizontal="right" vertical="center" indent="2"/>
    </xf>
    <xf numFmtId="0" fontId="45" fillId="9" borderId="0" xfId="1" applyFont="1" applyFill="1" applyAlignment="1">
      <alignment horizontal="right" vertical="center" wrapText="1"/>
    </xf>
    <xf numFmtId="0" fontId="40" fillId="9" borderId="0" xfId="1" applyFont="1" applyFill="1" applyAlignment="1">
      <alignment horizontal="right" vertical="center" wrapText="1"/>
    </xf>
    <xf numFmtId="0" fontId="45" fillId="11" borderId="0" xfId="1" applyFont="1" applyFill="1" applyAlignment="1">
      <alignment horizontal="right" vertical="center" wrapText="1"/>
    </xf>
    <xf numFmtId="0" fontId="40" fillId="11" borderId="0" xfId="1" applyFont="1" applyFill="1" applyAlignment="1">
      <alignment horizontal="right" vertical="center" wrapText="1"/>
    </xf>
    <xf numFmtId="0" fontId="49" fillId="9" borderId="0" xfId="0" applyFont="1" applyFill="1" applyAlignment="1">
      <alignment horizontal="center" vertical="center"/>
    </xf>
    <xf numFmtId="0" fontId="38" fillId="9" borderId="0" xfId="0" applyFont="1" applyFill="1" applyAlignment="1">
      <alignment horizontal="center" vertical="center"/>
    </xf>
    <xf numFmtId="3" fontId="38" fillId="9" borderId="0" xfId="0" quotePrefix="1" applyNumberFormat="1" applyFont="1" applyFill="1" applyAlignment="1">
      <alignment horizontal="right" vertical="center"/>
    </xf>
    <xf numFmtId="3" fontId="38" fillId="9" borderId="0" xfId="0" applyNumberFormat="1" applyFont="1" applyFill="1" applyAlignment="1">
      <alignment horizontal="right" vertical="center"/>
    </xf>
    <xf numFmtId="0" fontId="50" fillId="5" borderId="0" xfId="1" applyFont="1" applyFill="1" applyAlignment="1">
      <alignment vertical="center" wrapText="1"/>
    </xf>
    <xf numFmtId="3" fontId="37" fillId="9" borderId="0" xfId="0" applyNumberFormat="1" applyFont="1" applyFill="1" applyAlignment="1">
      <alignment vertical="center"/>
    </xf>
    <xf numFmtId="0" fontId="40" fillId="11" borderId="0" xfId="1" applyFont="1" applyFill="1" applyAlignment="1">
      <alignment vertical="center"/>
    </xf>
    <xf numFmtId="3" fontId="37" fillId="11" borderId="0" xfId="0" applyNumberFormat="1" applyFont="1" applyFill="1" applyAlignment="1">
      <alignment vertical="center"/>
    </xf>
    <xf numFmtId="0" fontId="40" fillId="9" borderId="0" xfId="1" applyFont="1" applyFill="1" applyAlignment="1">
      <alignment vertical="center"/>
    </xf>
    <xf numFmtId="3" fontId="40" fillId="9" borderId="0" xfId="0" applyNumberFormat="1" applyFont="1" applyFill="1" applyAlignment="1">
      <alignment vertical="center"/>
    </xf>
    <xf numFmtId="0" fontId="42" fillId="7" borderId="0" xfId="9" applyFont="1" applyFill="1" applyAlignment="1">
      <alignment vertical="center"/>
    </xf>
    <xf numFmtId="0" fontId="31" fillId="9" borderId="0" xfId="0" applyFont="1" applyFill="1" applyAlignment="1">
      <alignment horizontal="right" vertical="center" indent="2"/>
    </xf>
    <xf numFmtId="3" fontId="31" fillId="9" borderId="0" xfId="0" applyNumberFormat="1" applyFont="1" applyFill="1" applyAlignment="1">
      <alignment horizontal="right" vertical="center"/>
    </xf>
    <xf numFmtId="0" fontId="33" fillId="3" borderId="0" xfId="4" applyFont="1" applyFill="1" applyAlignment="1">
      <alignment horizontal="center" vertical="center" wrapText="1"/>
    </xf>
    <xf numFmtId="0" fontId="34" fillId="11" borderId="0" xfId="1" applyFont="1" applyFill="1" applyAlignment="1">
      <alignment horizontal="center" vertical="center" wrapText="1"/>
    </xf>
    <xf numFmtId="0" fontId="31" fillId="0" borderId="0" xfId="0" applyFont="1" applyAlignment="1">
      <alignment horizontal="left" vertical="center" wrapText="1"/>
    </xf>
    <xf numFmtId="0" fontId="34" fillId="0" borderId="0" xfId="1" applyFont="1" applyAlignment="1">
      <alignment horizontal="center" vertical="center" wrapText="1"/>
    </xf>
    <xf numFmtId="0" fontId="33" fillId="3" borderId="0" xfId="1" applyFont="1" applyFill="1" applyAlignment="1">
      <alignment horizontal="center" vertical="center" wrapText="1"/>
    </xf>
    <xf numFmtId="0" fontId="50" fillId="5" borderId="0" xfId="1" applyFont="1" applyFill="1" applyAlignment="1">
      <alignment horizontal="center" vertical="center" wrapText="1"/>
    </xf>
    <xf numFmtId="0" fontId="32" fillId="6" borderId="0" xfId="8" applyFont="1" applyFill="1" applyAlignment="1">
      <alignment horizontal="center" vertical="center" wrapText="1"/>
    </xf>
    <xf numFmtId="3" fontId="58" fillId="11" borderId="0" xfId="0" applyNumberFormat="1" applyFont="1" applyFill="1" applyAlignment="1">
      <alignment horizontal="right" vertical="center" indent="3"/>
    </xf>
    <xf numFmtId="3" fontId="58" fillId="9" borderId="0" xfId="0" applyNumberFormat="1" applyFont="1" applyFill="1" applyAlignment="1">
      <alignment horizontal="right" vertical="center" indent="3"/>
    </xf>
    <xf numFmtId="0" fontId="42" fillId="11" borderId="0" xfId="9" applyFont="1" applyFill="1" applyBorder="1" applyAlignment="1">
      <alignment horizontal="center" vertical="center"/>
    </xf>
    <xf numFmtId="0" fontId="15" fillId="11" borderId="0" xfId="10" applyFont="1" applyFill="1" applyAlignment="1">
      <alignment horizontal="center"/>
    </xf>
    <xf numFmtId="0" fontId="29" fillId="6" borderId="0" xfId="12" applyFont="1" applyFill="1" applyAlignment="1" applyProtection="1">
      <alignment horizontal="center" vertical="center"/>
    </xf>
    <xf numFmtId="0" fontId="14" fillId="11" borderId="0" xfId="12" applyFont="1" applyFill="1" applyAlignment="1" applyProtection="1">
      <alignment horizontal="center" vertical="center"/>
    </xf>
    <xf numFmtId="0" fontId="21" fillId="11" borderId="0" xfId="12" applyFont="1" applyFill="1" applyAlignment="1" applyProtection="1">
      <alignment horizontal="left"/>
    </xf>
    <xf numFmtId="0" fontId="24" fillId="11" borderId="0" xfId="12" applyFont="1" applyFill="1" applyAlignment="1" applyProtection="1">
      <alignment horizontal="center" vertical="center"/>
    </xf>
    <xf numFmtId="1" fontId="30" fillId="11" borderId="0" xfId="10" applyNumberFormat="1" applyFont="1" applyFill="1" applyAlignment="1">
      <alignment horizontal="center" vertical="center"/>
    </xf>
    <xf numFmtId="0" fontId="42" fillId="7" borderId="0" xfId="9" applyFont="1" applyFill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34" fillId="0" borderId="0" xfId="1" applyFont="1" applyAlignment="1">
      <alignment horizontal="center" vertical="center" wrapText="1"/>
    </xf>
    <xf numFmtId="0" fontId="55" fillId="0" borderId="0" xfId="1" applyFont="1" applyAlignment="1">
      <alignment horizontal="center" vertical="center" wrapText="1"/>
    </xf>
    <xf numFmtId="0" fontId="33" fillId="3" borderId="0" xfId="1" applyFont="1" applyFill="1" applyAlignment="1">
      <alignment horizontal="center" vertical="center" wrapText="1"/>
    </xf>
    <xf numFmtId="0" fontId="50" fillId="5" borderId="0" xfId="1" applyFont="1" applyFill="1" applyAlignment="1">
      <alignment horizontal="center" vertical="center" wrapText="1"/>
    </xf>
    <xf numFmtId="0" fontId="57" fillId="7" borderId="0" xfId="9" applyFont="1" applyFill="1" applyAlignment="1">
      <alignment horizontal="left" vertical="center"/>
    </xf>
    <xf numFmtId="0" fontId="32" fillId="6" borderId="0" xfId="8" applyFont="1" applyFill="1" applyAlignment="1">
      <alignment horizontal="center" vertical="center" wrapText="1"/>
    </xf>
    <xf numFmtId="0" fontId="35" fillId="0" borderId="0" xfId="1" applyFont="1" applyAlignment="1">
      <alignment vertical="center"/>
    </xf>
    <xf numFmtId="0" fontId="33" fillId="3" borderId="0" xfId="4" applyFont="1" applyFill="1" applyAlignment="1">
      <alignment horizontal="center" vertical="center" wrapText="1"/>
    </xf>
    <xf numFmtId="0" fontId="39" fillId="5" borderId="0" xfId="1" applyFont="1" applyFill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1" fillId="11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1" fillId="0" borderId="0" xfId="0" applyFont="1" applyAlignment="1">
      <alignment horizontal="left" vertical="center"/>
    </xf>
    <xf numFmtId="0" fontId="42" fillId="7" borderId="0" xfId="9" applyFont="1" applyFill="1" applyBorder="1" applyAlignment="1">
      <alignment horizontal="center" vertical="center"/>
    </xf>
    <xf numFmtId="0" fontId="53" fillId="0" borderId="0" xfId="9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4" fillId="11" borderId="0" xfId="1" applyFont="1" applyFill="1" applyAlignment="1">
      <alignment horizontal="center" vertical="center" wrapText="1"/>
    </xf>
    <xf numFmtId="0" fontId="31" fillId="11" borderId="0" xfId="1" applyFont="1" applyFill="1" applyAlignment="1"/>
    <xf numFmtId="0" fontId="43" fillId="3" borderId="0" xfId="4" applyFont="1" applyFill="1" applyAlignment="1">
      <alignment horizontal="center" vertical="center" wrapText="1"/>
    </xf>
    <xf numFmtId="0" fontId="32" fillId="7" borderId="0" xfId="9" applyFont="1" applyFill="1" applyAlignment="1">
      <alignment horizontal="center" vertical="center"/>
    </xf>
    <xf numFmtId="0" fontId="37" fillId="0" borderId="0" xfId="0" applyFont="1" applyAlignment="1">
      <alignment horizontal="left" vertical="center" wrapText="1"/>
    </xf>
    <xf numFmtId="0" fontId="31" fillId="11" borderId="0" xfId="0" applyFont="1" applyFill="1" applyAlignment="1"/>
    <xf numFmtId="0" fontId="34" fillId="11" borderId="0" xfId="0" applyFont="1" applyFill="1" applyAlignment="1">
      <alignment horizontal="center" vertical="center"/>
    </xf>
    <xf numFmtId="0" fontId="39" fillId="5" borderId="0" xfId="1" applyFont="1" applyFill="1" applyAlignment="1">
      <alignment horizontal="left" vertical="center" wrapText="1"/>
    </xf>
  </cellXfs>
  <cellStyles count="13">
    <cellStyle name="Ezres 20" xfId="5" xr:uid="{00000000-0005-0000-0000-000000000000}"/>
    <cellStyle name="Hivatkozás" xfId="9" builtinId="8"/>
    <cellStyle name="Hivatkozás 13" xfId="12" xr:uid="{00000000-0005-0000-0000-000002000000}"/>
    <cellStyle name="Normál" xfId="0" builtinId="0"/>
    <cellStyle name="Normál 10 2 2" xfId="8" xr:uid="{00000000-0005-0000-0000-000004000000}"/>
    <cellStyle name="Normal 101" xfId="6" xr:uid="{00000000-0005-0000-0000-000005000000}"/>
    <cellStyle name="Normal 196" xfId="3" xr:uid="{00000000-0005-0000-0000-000006000000}"/>
    <cellStyle name="Normál 2 46" xfId="11" xr:uid="{00000000-0005-0000-0000-000007000000}"/>
    <cellStyle name="Normál 358" xfId="1" xr:uid="{00000000-0005-0000-0000-000008000000}"/>
    <cellStyle name="Normal 95 6" xfId="4" xr:uid="{00000000-0005-0000-0000-000009000000}"/>
    <cellStyle name="Normal 96 5" xfId="2" xr:uid="{00000000-0005-0000-0000-00000A000000}"/>
    <cellStyle name="Normál_07_12_31_analysts tables" xfId="10" xr:uid="{00000000-0005-0000-0000-00000B000000}"/>
    <cellStyle name="Százalék 17" xfId="7" xr:uid="{00000000-0005-0000-0000-00000C000000}"/>
  </cellStyles>
  <dxfs count="0"/>
  <tableStyles count="0" defaultTableStyle="TableStyleMedium2" defaultPivotStyle="PivotStyleLight16"/>
  <colors>
    <mruColors>
      <color rgb="FF339966"/>
      <color rgb="FFDDDDD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261938</xdr:colOff>
      <xdr:row>0</xdr:row>
      <xdr:rowOff>242888</xdr:rowOff>
    </xdr:from>
    <xdr:to>
      <xdr:col>4</xdr:col>
      <xdr:colOff>574903</xdr:colOff>
      <xdr:row>2</xdr:row>
      <xdr:rowOff>5278</xdr:rowOff>
    </xdr:to>
    <xdr:pic>
      <xdr:nvPicPr>
        <xdr:cNvPr id="2" name="Picture 2" descr="OTP-logo-fekv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1938" y="242888"/>
          <a:ext cx="3147605" cy="638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40821</xdr:colOff>
      <xdr:row>21</xdr:row>
      <xdr:rowOff>285750</xdr:rowOff>
    </xdr:from>
    <xdr:to>
      <xdr:col>19</xdr:col>
      <xdr:colOff>698417</xdr:colOff>
      <xdr:row>23</xdr:row>
      <xdr:rowOff>288470</xdr:rowOff>
    </xdr:to>
    <xdr:pic>
      <xdr:nvPicPr>
        <xdr:cNvPr id="3" name="Picture 1" descr="prezi_von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t="78477"/>
        <a:stretch>
          <a:fillRect/>
        </a:stretch>
      </xdr:blipFill>
      <xdr:spPr bwMode="auto">
        <a:xfrm>
          <a:off x="40821" y="11738610"/>
          <a:ext cx="14813478" cy="642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Patrik\Documents\Munka\NZP\2009_l&#233;tsz&#225;mmodell\r&#233;gi&#243;_kik&#252;ld&#246;tt\LM_Kalkul&#225;ci&#243;_V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!OHZ_2006\IFRS_prirucka\!Final_20060627\OBS_Kons_Rep_v20060627_P04_IFRS_packa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"/>
      <sheetName val="összesítő"/>
      <sheetName val="Ügy_bakcsopbankcsoport"/>
      <sheetName val="Ügyf_tranz"/>
      <sheetName val="ÜGY_értékpapír"/>
      <sheetName val="ÜGY_vám"/>
      <sheetName val="Ügy_SAFE"/>
      <sheetName val="Ügy_Proaktív"/>
      <sheetName val="Ügyfél_fix"/>
      <sheetName val="Ért_mobilbankár"/>
      <sheetName val="Hitel_modell_2009"/>
      <sheetName val="MKV_hitel_Proaktív"/>
      <sheetName val="Értékesítés létszám"/>
      <sheetName val="Háttér"/>
      <sheetName val="Stratégia"/>
      <sheetName val="AlternatívHitel_modell_2009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"/>
      <sheetName val="Termíny"/>
      <sheetName val="Súvaha"/>
      <sheetName val="VZaS"/>
      <sheetName val="Konsolidačné vzťahy"/>
      <sheetName val="Výpis z HÚK + IFRS_úpravy"/>
      <sheetName val="Popis IFRS úprav"/>
      <sheetName val="Devizová pozícia "/>
      <sheetName val="Likvidita"/>
      <sheetName val="Riziko úrokovej sadzby"/>
      <sheetName val="Pohyb dlhodobého majetku "/>
      <sheetName val="Úvery"/>
      <sheetName val="Ostatné aktíva a pasíva"/>
      <sheetName val="Úročenie"/>
      <sheetName val="Záväzky voči bankám"/>
      <sheetName val="Záväzky voči klientom"/>
      <sheetName val="Predstavenstvo, DR, zamestnanci"/>
      <sheetName val="Ostatné náklady a výnosy"/>
      <sheetName val="Peniaze, pohľ. voči bankám"/>
      <sheetName val="Doba a sadzby odpisovania"/>
      <sheetName val="Úvery podľa sektorov"/>
      <sheetName val="Úvery podľa omeškania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otpbank.hu/static/portal/sw/file/Statement_on_independence_of_board_members_20210709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Z26"/>
  <sheetViews>
    <sheetView tabSelected="1" view="pageBreakPreview" zoomScale="50" zoomScaleNormal="60" zoomScaleSheetLayoutView="50" workbookViewId="0">
      <selection activeCell="AC18" sqref="AC18"/>
    </sheetView>
  </sheetViews>
  <sheetFormatPr defaultColWidth="9.28515625" defaultRowHeight="14.25"/>
  <cols>
    <col min="1" max="5" width="10.28515625" style="18" customWidth="1"/>
    <col min="6" max="6" width="16.5703125" style="18" customWidth="1"/>
    <col min="7" max="15" width="10.28515625" style="18" customWidth="1"/>
    <col min="16" max="16" width="13.5703125" style="18" customWidth="1"/>
    <col min="17" max="17" width="11" style="18" customWidth="1"/>
    <col min="18" max="19" width="10.28515625" style="3" customWidth="1"/>
    <col min="20" max="20" width="13.7109375" style="3" customWidth="1"/>
    <col min="21" max="21" width="12.28515625" style="3" customWidth="1"/>
    <col min="22" max="16384" width="9.28515625" style="3"/>
  </cols>
  <sheetData>
    <row r="1" spans="1:23" ht="25.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2"/>
      <c r="T1" s="2"/>
      <c r="U1" s="2"/>
      <c r="V1" s="1"/>
      <c r="W1" s="1"/>
    </row>
    <row r="2" spans="1:23" ht="44.25">
      <c r="A2" s="1"/>
      <c r="B2" s="1"/>
      <c r="C2" s="1"/>
      <c r="D2" s="1"/>
      <c r="E2" s="1"/>
      <c r="F2" s="1"/>
      <c r="G2" s="1"/>
      <c r="H2" s="4"/>
      <c r="I2" s="5"/>
      <c r="J2" s="5"/>
      <c r="K2" s="6"/>
      <c r="L2" s="1"/>
      <c r="M2" s="1"/>
      <c r="N2" s="1"/>
      <c r="O2" s="1"/>
      <c r="P2" s="1"/>
      <c r="Q2" s="2"/>
      <c r="R2" s="194" t="s">
        <v>200</v>
      </c>
      <c r="S2" s="194"/>
      <c r="T2" s="194"/>
      <c r="U2" s="7"/>
      <c r="V2" s="1"/>
      <c r="W2" s="1"/>
    </row>
    <row r="3" spans="1:23" ht="25.15" customHeight="1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94"/>
      <c r="S3" s="194"/>
      <c r="T3" s="194"/>
      <c r="U3" s="2"/>
      <c r="V3" s="189"/>
      <c r="W3" s="189"/>
    </row>
    <row r="4" spans="1:23" ht="25.15" customHeight="1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2"/>
      <c r="S4" s="2"/>
      <c r="T4" s="2"/>
      <c r="U4" s="2"/>
      <c r="V4" s="31"/>
      <c r="W4" s="31"/>
    </row>
    <row r="5" spans="1:23" ht="58.9" customHeight="1">
      <c r="A5" s="190" t="s">
        <v>0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1"/>
      <c r="W5" s="191"/>
    </row>
    <row r="6" spans="1:23" ht="44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ht="44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</row>
    <row r="8" spans="1:23" ht="2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8"/>
      <c r="T8" s="2"/>
      <c r="U8" s="2"/>
      <c r="V8" s="2"/>
      <c r="W8" s="2"/>
    </row>
    <row r="9" spans="1:23" s="26" customFormat="1" ht="25.15" customHeight="1">
      <c r="A9" s="21"/>
      <c r="B9" s="21" t="s">
        <v>1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2"/>
      <c r="R9" s="23"/>
      <c r="S9" s="23"/>
      <c r="T9" s="23"/>
      <c r="U9" s="24"/>
      <c r="V9" s="21"/>
      <c r="W9" s="25"/>
    </row>
    <row r="10" spans="1:23" ht="12" customHeight="1" thickBot="1">
      <c r="A10" s="1"/>
      <c r="B10" s="37"/>
      <c r="C10" s="38"/>
      <c r="D10" s="38"/>
      <c r="E10" s="38"/>
      <c r="F10" s="38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"/>
      <c r="R10" s="2"/>
      <c r="S10" s="2"/>
      <c r="T10" s="11"/>
      <c r="U10" s="11"/>
      <c r="V10" s="18"/>
      <c r="W10" s="18"/>
    </row>
    <row r="11" spans="1:23" s="30" customFormat="1" ht="45" customHeight="1" thickBot="1">
      <c r="A11" s="27"/>
      <c r="B11" s="33"/>
      <c r="C11" s="34" t="s">
        <v>2</v>
      </c>
      <c r="D11" s="34"/>
      <c r="E11" s="34"/>
      <c r="F11" s="34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29"/>
      <c r="U11" s="29"/>
      <c r="V11" s="27"/>
      <c r="W11" s="28"/>
    </row>
    <row r="12" spans="1:23" s="30" customFormat="1" ht="45" customHeight="1" thickBot="1">
      <c r="A12" s="27"/>
      <c r="B12" s="33"/>
      <c r="C12" s="34" t="s">
        <v>3</v>
      </c>
      <c r="D12" s="34"/>
      <c r="E12" s="34"/>
      <c r="F12" s="34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29"/>
      <c r="U12" s="29"/>
      <c r="V12" s="27"/>
      <c r="W12" s="28"/>
    </row>
    <row r="13" spans="1:23" s="30" customFormat="1" ht="45" customHeight="1" thickBot="1">
      <c r="A13" s="27"/>
      <c r="B13" s="33"/>
      <c r="C13" s="34" t="s">
        <v>4</v>
      </c>
      <c r="D13" s="34"/>
      <c r="E13" s="34"/>
      <c r="F13" s="34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29"/>
      <c r="U13" s="29"/>
      <c r="V13" s="27"/>
      <c r="W13" s="28"/>
    </row>
    <row r="14" spans="1:23" s="30" customFormat="1" ht="45" customHeight="1" thickBot="1">
      <c r="A14" s="27"/>
      <c r="B14" s="33"/>
      <c r="C14" s="34" t="s">
        <v>5</v>
      </c>
      <c r="D14" s="34"/>
      <c r="E14" s="34"/>
      <c r="F14" s="34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29"/>
      <c r="U14" s="29"/>
      <c r="V14" s="27"/>
      <c r="W14" s="28"/>
    </row>
    <row r="15" spans="1:23" s="30" customFormat="1" ht="45" customHeight="1" thickBot="1">
      <c r="A15" s="27"/>
      <c r="B15" s="33"/>
      <c r="C15" s="34" t="s">
        <v>6</v>
      </c>
      <c r="D15" s="34"/>
      <c r="E15" s="34"/>
      <c r="F15" s="34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29"/>
      <c r="U15" s="29"/>
      <c r="V15" s="27"/>
      <c r="W15" s="28"/>
    </row>
    <row r="16" spans="1:23" s="30" customFormat="1" ht="45" customHeight="1" thickBot="1">
      <c r="A16" s="27"/>
      <c r="B16" s="33"/>
      <c r="C16" s="34" t="s">
        <v>7</v>
      </c>
      <c r="D16" s="34"/>
      <c r="E16" s="34"/>
      <c r="F16" s="34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29"/>
      <c r="U16" s="29"/>
      <c r="V16" s="27"/>
      <c r="W16" s="28"/>
    </row>
    <row r="17" spans="1:26" s="30" customFormat="1" ht="45" customHeight="1" thickBot="1">
      <c r="A17" s="27"/>
      <c r="B17" s="35"/>
      <c r="C17" s="36" t="s">
        <v>8</v>
      </c>
      <c r="D17" s="36"/>
      <c r="E17" s="36"/>
      <c r="F17" s="36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29"/>
      <c r="U17" s="29"/>
      <c r="V17" s="27"/>
      <c r="W17" s="28"/>
    </row>
    <row r="18" spans="1:26" ht="25.15" customHeight="1" thickTop="1">
      <c r="A18" s="12"/>
      <c r="B18" s="1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1"/>
      <c r="U18" s="11"/>
      <c r="V18" s="13"/>
      <c r="W18" s="9"/>
      <c r="X18" s="14"/>
      <c r="Y18" s="14"/>
      <c r="Z18" s="14"/>
    </row>
    <row r="19" spans="1:26" ht="25.15" customHeight="1">
      <c r="A19" s="12"/>
      <c r="B19" s="1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1"/>
      <c r="U19" s="16"/>
      <c r="V19" s="13"/>
      <c r="W19" s="9"/>
      <c r="X19" s="14"/>
      <c r="Y19" s="14"/>
      <c r="Z19" s="14"/>
    </row>
    <row r="20" spans="1:26" ht="25.15" customHeight="1">
      <c r="A20" s="1"/>
      <c r="B20" s="1"/>
      <c r="C20" s="1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"/>
      <c r="Q20" s="10"/>
      <c r="R20" s="2"/>
      <c r="S20" s="2"/>
      <c r="T20" s="15"/>
      <c r="U20" s="15"/>
      <c r="V20" s="9"/>
      <c r="W20" s="9"/>
      <c r="X20" s="14"/>
      <c r="Y20" s="14"/>
      <c r="Z20" s="14"/>
    </row>
    <row r="21" spans="1:26" ht="25.15" customHeight="1">
      <c r="A21" s="1"/>
      <c r="B21" s="1"/>
      <c r="C21" s="17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"/>
      <c r="Q21" s="10"/>
      <c r="R21" s="2"/>
      <c r="S21" s="2"/>
      <c r="T21" s="15"/>
      <c r="U21" s="16"/>
      <c r="V21" s="13"/>
      <c r="W21" s="9"/>
      <c r="X21" s="14"/>
      <c r="Y21" s="14"/>
      <c r="Z21" s="14"/>
    </row>
    <row r="22" spans="1:26" ht="25.15" customHeight="1">
      <c r="A22" s="1"/>
      <c r="B22" s="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"/>
      <c r="Q22" s="10"/>
      <c r="R22" s="2"/>
      <c r="S22" s="2"/>
      <c r="U22" s="11"/>
      <c r="V22" s="9"/>
      <c r="W22" s="9"/>
      <c r="X22" s="14"/>
      <c r="Y22" s="14"/>
      <c r="Z22" s="14"/>
    </row>
    <row r="23" spans="1:26" ht="25.15" customHeight="1">
      <c r="A23" s="1"/>
      <c r="B23" s="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"/>
      <c r="Q23" s="193"/>
      <c r="R23" s="193"/>
      <c r="S23" s="193"/>
      <c r="T23" s="193"/>
      <c r="U23" s="193"/>
      <c r="V23" s="1"/>
      <c r="W23" s="1"/>
    </row>
    <row r="24" spans="1:26" ht="25.15" customHeight="1">
      <c r="A24" s="1"/>
      <c r="B24" s="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"/>
      <c r="Q24" s="10"/>
      <c r="R24" s="2"/>
      <c r="S24" s="2"/>
      <c r="T24" s="2"/>
      <c r="U24" s="2"/>
      <c r="V24" s="1"/>
      <c r="W24" s="1"/>
    </row>
    <row r="26" spans="1:26">
      <c r="D26" s="19"/>
    </row>
  </sheetData>
  <mergeCells count="8">
    <mergeCell ref="V3:W3"/>
    <mergeCell ref="A5:U5"/>
    <mergeCell ref="V5:W5"/>
    <mergeCell ref="C19:S19"/>
    <mergeCell ref="Q23:U23"/>
    <mergeCell ref="R2:T3"/>
    <mergeCell ref="C18:S18"/>
    <mergeCell ref="A3:Q3"/>
  </mergeCells>
  <hyperlinks>
    <hyperlink ref="C11" location="'1_Consolidated_P&amp;L'!A1" display="1. OTP Group's Consolidated Statements of recognized income (adjusted, IFRS)" xr:uid="{00000000-0004-0000-0000-000000000000}"/>
    <hyperlink ref="C12" location="'2_Consolidated_P&amp;L_breakdown'!A1" display="2. Consolidated Profit After Tax Breakdown by Subsidiaries" xr:uid="{00000000-0004-0000-0000-000001000000}"/>
    <hyperlink ref="C13" location="'3_OTP_CORE_P&amp;L'!A1" display="3. OTP Core's Statement of recognized income (adjusted, IFRS) - Segmented" xr:uid="{00000000-0004-0000-0000-000002000000}"/>
    <hyperlink ref="C14" location="'4_Foreign_Banks_P&amp;L'!A1" display="4. Foreign Banks' Statement of recognized income" xr:uid="{00000000-0004-0000-0000-000003000000}"/>
    <hyperlink ref="C15" location="'5_Leasing_Ins_AM_Other'!A1" display="5. Leasing, Insurance and Asset Management - Highlights" xr:uid="{00000000-0004-0000-0000-000004000000}"/>
    <hyperlink ref="C16" location="'6_Customer_loan_and_deposit'!A1" display="6. Customer Loans and Deposits by Business Lines and by Currencies" xr:uid="{00000000-0004-0000-0000-000005000000}"/>
    <hyperlink ref="C17" location="'6B_FX_adj_Customer_loan_and_dep'!A1" display="6B. FX-adjusted Development of Customer Loans and Deposits" xr:uid="{00000000-0004-0000-0000-000006000000}"/>
    <hyperlink ref="C12:S12" location="'2_Environment'!A1" display="2. Environment" xr:uid="{00000000-0004-0000-0000-000007000000}"/>
    <hyperlink ref="C17:S17" location="'7_ESG rating history'!A1" display="7. ESG rating history" xr:uid="{00000000-0004-0000-0000-000008000000}"/>
    <hyperlink ref="C13:S13" location="'3_Health_and _Safety'!A1" display="3. Health and Safety" xr:uid="{00000000-0004-0000-0000-000009000000}"/>
    <hyperlink ref="C11:S11" location="'1_Climate_Change'!A1" display="1. Climate Change" xr:uid="{00000000-0004-0000-0000-00000A000000}"/>
    <hyperlink ref="C14:S14" location="'4_Human_Capital'!A1" display="4. Human Capital" xr:uid="{00000000-0004-0000-0000-00000B000000}"/>
    <hyperlink ref="C15:S15" location="'5_Board members'!A1" display="5. Board Members" xr:uid="{00000000-0004-0000-0000-00000C000000}"/>
    <hyperlink ref="C16:S16" location="'6_Citizenship'!A1" display="6. Citizenship" xr:uid="{00000000-0004-0000-0000-00000D000000}"/>
  </hyperlinks>
  <printOptions horizontalCentered="1"/>
  <pageMargins left="0.23622047244094491" right="0.23622047244094491" top="0.55118110236220474" bottom="0.55118110236220474" header="0.31496062992125984" footer="0.31496062992125984"/>
  <pageSetup paperSize="9" scale="6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79998168889431442"/>
    <pageSetUpPr fitToPage="1"/>
  </sheetPr>
  <dimension ref="A1:BS22"/>
  <sheetViews>
    <sheetView view="pageBreakPreview" zoomScale="70" zoomScaleNormal="50" zoomScaleSheetLayoutView="70" workbookViewId="0">
      <pane xSplit="2" ySplit="4" topLeftCell="D5" activePane="bottomRight" state="frozen"/>
      <selection activeCell="AC17" sqref="AC17"/>
      <selection pane="topRight" activeCell="AC17" sqref="AC17"/>
      <selection pane="bottomLeft" activeCell="AC17" sqref="AC17"/>
      <selection pane="bottomRight" activeCell="M14" sqref="M14:N14"/>
    </sheetView>
  </sheetViews>
  <sheetFormatPr defaultColWidth="8.7109375" defaultRowHeight="16.5"/>
  <cols>
    <col min="1" max="1" width="59.28515625" style="41" customWidth="1"/>
    <col min="2" max="2" width="20.7109375" style="41" customWidth="1"/>
    <col min="3" max="3" width="16.140625" style="41" customWidth="1"/>
    <col min="4" max="4" width="11.5703125" style="41" bestFit="1" customWidth="1"/>
    <col min="5" max="5" width="12" style="41" bestFit="1" customWidth="1"/>
    <col min="6" max="6" width="12.140625" style="41" bestFit="1" customWidth="1"/>
    <col min="7" max="7" width="11.7109375" style="41" bestFit="1" customWidth="1"/>
    <col min="8" max="8" width="13.85546875" style="41" bestFit="1" customWidth="1"/>
    <col min="9" max="9" width="13.7109375" style="41" bestFit="1" customWidth="1"/>
    <col min="10" max="10" width="13" style="41" bestFit="1" customWidth="1"/>
    <col min="11" max="11" width="13.140625" style="41" bestFit="1" customWidth="1"/>
    <col min="12" max="12" width="11.7109375" style="41" bestFit="1" customWidth="1"/>
    <col min="13" max="13" width="11.5703125" style="41" bestFit="1" customWidth="1"/>
    <col min="14" max="14" width="12.140625" style="41" bestFit="1" customWidth="1"/>
    <col min="15" max="15" width="11.7109375" style="41" bestFit="1" customWidth="1"/>
    <col min="16" max="16" width="11.140625" style="41" bestFit="1" customWidth="1"/>
    <col min="17" max="17" width="11.5703125" style="41" bestFit="1" customWidth="1"/>
    <col min="18" max="18" width="12" style="41" bestFit="1" customWidth="1"/>
    <col min="19" max="20" width="11.5703125" style="41" bestFit="1" customWidth="1"/>
    <col min="21" max="21" width="17.140625" style="41" customWidth="1"/>
    <col min="22" max="16384" width="8.7109375" style="41"/>
  </cols>
  <sheetData>
    <row r="1" spans="1:71" s="40" customFormat="1" ht="34.9" customHeight="1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S1" s="195" t="s">
        <v>9</v>
      </c>
      <c r="T1" s="195"/>
      <c r="U1" s="176"/>
    </row>
    <row r="2" spans="1:71" s="125" customFormat="1" ht="49.9" customHeight="1">
      <c r="A2" s="199" t="s">
        <v>10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83"/>
    </row>
    <row r="3" spans="1:71" s="60" customFormat="1" ht="33" customHeight="1">
      <c r="A3" s="198"/>
      <c r="B3" s="198"/>
      <c r="C3" s="197" t="s">
        <v>11</v>
      </c>
      <c r="D3" s="197"/>
      <c r="E3" s="197"/>
      <c r="F3" s="197"/>
      <c r="G3" s="197"/>
      <c r="H3" s="197"/>
      <c r="I3" s="197"/>
      <c r="J3" s="197"/>
      <c r="K3" s="197"/>
      <c r="L3" s="197" t="s">
        <v>12</v>
      </c>
      <c r="M3" s="197"/>
      <c r="N3" s="197"/>
      <c r="O3" s="197"/>
      <c r="P3" s="197"/>
      <c r="Q3" s="197"/>
      <c r="R3" s="197"/>
      <c r="S3" s="197"/>
      <c r="T3" s="197"/>
      <c r="U3" s="182"/>
    </row>
    <row r="4" spans="1:71" s="58" customFormat="1" ht="33" customHeight="1">
      <c r="A4" s="126" t="s">
        <v>13</v>
      </c>
      <c r="B4" s="62" t="s">
        <v>14</v>
      </c>
      <c r="C4" s="62">
        <v>2016</v>
      </c>
      <c r="D4" s="62">
        <v>2017</v>
      </c>
      <c r="E4" s="62">
        <v>2018</v>
      </c>
      <c r="F4" s="62">
        <v>2019</v>
      </c>
      <c r="G4" s="62">
        <v>2020</v>
      </c>
      <c r="H4" s="62">
        <v>2021</v>
      </c>
      <c r="I4" s="62">
        <v>2022</v>
      </c>
      <c r="J4" s="62">
        <v>2023</v>
      </c>
      <c r="K4" s="62">
        <v>2024</v>
      </c>
      <c r="L4" s="62">
        <v>2016</v>
      </c>
      <c r="M4" s="62">
        <v>2017</v>
      </c>
      <c r="N4" s="62">
        <v>2018</v>
      </c>
      <c r="O4" s="62">
        <v>2019</v>
      </c>
      <c r="P4" s="62">
        <v>2020</v>
      </c>
      <c r="Q4" s="62">
        <v>2021</v>
      </c>
      <c r="R4" s="62">
        <v>2022</v>
      </c>
      <c r="S4" s="62">
        <v>2023</v>
      </c>
      <c r="T4" s="62">
        <v>2024</v>
      </c>
      <c r="U4" s="62"/>
    </row>
    <row r="5" spans="1:71" s="58" customFormat="1" ht="30" customHeight="1">
      <c r="A5" s="130" t="s">
        <v>15</v>
      </c>
      <c r="B5" s="106" t="s">
        <v>16</v>
      </c>
      <c r="C5" s="131">
        <v>11299</v>
      </c>
      <c r="D5" s="131">
        <v>15182</v>
      </c>
      <c r="E5" s="131">
        <v>14564</v>
      </c>
      <c r="F5" s="131">
        <v>18594</v>
      </c>
      <c r="G5" s="131">
        <v>15282</v>
      </c>
      <c r="H5" s="159">
        <v>29583</v>
      </c>
      <c r="I5" s="159">
        <v>29680</v>
      </c>
      <c r="J5" s="159">
        <v>31270</v>
      </c>
      <c r="K5" s="159">
        <v>118470</v>
      </c>
      <c r="L5" s="159">
        <v>5272</v>
      </c>
      <c r="M5" s="159">
        <v>6781</v>
      </c>
      <c r="N5" s="159">
        <v>6714</v>
      </c>
      <c r="O5" s="159">
        <v>6779</v>
      </c>
      <c r="P5" s="159">
        <v>6078</v>
      </c>
      <c r="Q5" s="159">
        <v>6548</v>
      </c>
      <c r="R5" s="159">
        <v>6670</v>
      </c>
      <c r="S5" s="159">
        <v>6005</v>
      </c>
      <c r="T5" s="159">
        <v>5565</v>
      </c>
      <c r="U5" s="159"/>
    </row>
    <row r="6" spans="1:71" s="58" customFormat="1" ht="30" customHeight="1">
      <c r="A6" s="132" t="s">
        <v>17</v>
      </c>
      <c r="B6" s="102" t="s">
        <v>16</v>
      </c>
      <c r="C6" s="133">
        <v>32914</v>
      </c>
      <c r="D6" s="133">
        <v>32919</v>
      </c>
      <c r="E6" s="133">
        <v>45130</v>
      </c>
      <c r="F6" s="133">
        <v>47947</v>
      </c>
      <c r="G6" s="133">
        <v>52711</v>
      </c>
      <c r="H6" s="158">
        <v>56935</v>
      </c>
      <c r="I6" s="158">
        <v>56035</v>
      </c>
      <c r="J6" s="158">
        <v>62385</v>
      </c>
      <c r="K6" s="158">
        <v>58076</v>
      </c>
      <c r="L6" s="158">
        <v>8509</v>
      </c>
      <c r="M6" s="158">
        <v>8600</v>
      </c>
      <c r="N6" s="158">
        <v>10540</v>
      </c>
      <c r="O6" s="158">
        <v>10786</v>
      </c>
      <c r="P6" s="158">
        <v>9883</v>
      </c>
      <c r="Q6" s="158">
        <v>9904</v>
      </c>
      <c r="R6" s="158">
        <v>11496</v>
      </c>
      <c r="S6" s="158">
        <v>11648</v>
      </c>
      <c r="T6" s="158">
        <v>8170</v>
      </c>
      <c r="U6" s="158"/>
    </row>
    <row r="7" spans="1:71" s="58" customFormat="1" ht="30" customHeight="1">
      <c r="A7" s="134" t="s">
        <v>18</v>
      </c>
      <c r="B7" s="115" t="s">
        <v>16</v>
      </c>
      <c r="C7" s="113"/>
      <c r="D7" s="113"/>
      <c r="E7" s="113"/>
      <c r="F7" s="131">
        <v>47334</v>
      </c>
      <c r="G7" s="131">
        <v>53196</v>
      </c>
      <c r="H7" s="159">
        <v>58562</v>
      </c>
      <c r="I7" s="159">
        <v>44021</v>
      </c>
      <c r="J7" s="159">
        <v>39379</v>
      </c>
      <c r="K7" s="159">
        <v>48834</v>
      </c>
      <c r="L7" s="113"/>
      <c r="M7" s="113"/>
      <c r="N7" s="131">
        <v>12973</v>
      </c>
      <c r="O7" s="131">
        <v>8640</v>
      </c>
      <c r="P7" s="131">
        <v>8350</v>
      </c>
      <c r="Q7" s="159">
        <v>8369</v>
      </c>
      <c r="R7" s="159">
        <v>1005</v>
      </c>
      <c r="S7" s="159">
        <v>1110</v>
      </c>
      <c r="T7" s="159">
        <v>1079</v>
      </c>
      <c r="U7" s="159"/>
    </row>
    <row r="8" spans="1:71" s="135" customFormat="1" ht="33" customHeight="1">
      <c r="A8" s="126" t="s">
        <v>19</v>
      </c>
      <c r="B8" s="62" t="s">
        <v>14</v>
      </c>
      <c r="C8" s="62">
        <v>2016</v>
      </c>
      <c r="D8" s="62">
        <v>2017</v>
      </c>
      <c r="E8" s="62">
        <v>2018</v>
      </c>
      <c r="F8" s="62">
        <v>2019</v>
      </c>
      <c r="G8" s="62">
        <v>2020</v>
      </c>
      <c r="H8" s="62" t="s">
        <v>20</v>
      </c>
      <c r="I8" s="62">
        <v>2022</v>
      </c>
      <c r="J8" s="62">
        <v>2023</v>
      </c>
      <c r="K8" s="62">
        <v>2024</v>
      </c>
      <c r="L8" s="62">
        <v>2016</v>
      </c>
      <c r="M8" s="62">
        <v>2017</v>
      </c>
      <c r="N8" s="62">
        <v>2018</v>
      </c>
      <c r="O8" s="62">
        <v>2019</v>
      </c>
      <c r="P8" s="62">
        <v>2020</v>
      </c>
      <c r="Q8" s="62" t="s">
        <v>20</v>
      </c>
      <c r="R8" s="62">
        <v>2022</v>
      </c>
      <c r="S8" s="62">
        <v>2023</v>
      </c>
      <c r="T8" s="62">
        <v>2024</v>
      </c>
      <c r="U8" s="62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</row>
    <row r="9" spans="1:71" s="58" customFormat="1" ht="30" customHeight="1">
      <c r="A9" s="136" t="s">
        <v>21</v>
      </c>
      <c r="B9" s="99" t="s">
        <v>22</v>
      </c>
      <c r="C9" s="137">
        <v>619790</v>
      </c>
      <c r="D9" s="137">
        <v>663110</v>
      </c>
      <c r="E9" s="137">
        <v>681598</v>
      </c>
      <c r="F9" s="137">
        <v>743445</v>
      </c>
      <c r="G9" s="137">
        <v>749302</v>
      </c>
      <c r="H9" s="161">
        <v>1083635</v>
      </c>
      <c r="I9" s="161">
        <v>1091006</v>
      </c>
      <c r="J9" s="161">
        <v>1107043</v>
      </c>
      <c r="K9" s="161">
        <v>1399681</v>
      </c>
      <c r="L9" s="161">
        <v>246857</v>
      </c>
      <c r="M9" s="161">
        <v>255953</v>
      </c>
      <c r="N9" s="161">
        <v>250904</v>
      </c>
      <c r="O9" s="161">
        <v>250610</v>
      </c>
      <c r="P9" s="161">
        <v>251730</v>
      </c>
      <c r="Q9" s="161">
        <v>263014</v>
      </c>
      <c r="R9" s="161">
        <v>268934</v>
      </c>
      <c r="S9" s="161">
        <v>245555</v>
      </c>
      <c r="T9" s="161">
        <v>244012</v>
      </c>
      <c r="U9" s="161"/>
    </row>
    <row r="10" spans="1:71" s="58" customFormat="1" ht="30" customHeight="1">
      <c r="A10" s="138" t="s">
        <v>23</v>
      </c>
      <c r="B10" s="102" t="s">
        <v>22</v>
      </c>
      <c r="C10" s="133">
        <v>96773</v>
      </c>
      <c r="D10" s="133">
        <v>103986</v>
      </c>
      <c r="E10" s="133">
        <v>107697</v>
      </c>
      <c r="F10" s="133">
        <v>143139</v>
      </c>
      <c r="G10" s="133">
        <v>134738</v>
      </c>
      <c r="H10" s="158">
        <v>308237</v>
      </c>
      <c r="I10" s="158">
        <v>272624</v>
      </c>
      <c r="J10" s="158">
        <v>243745</v>
      </c>
      <c r="K10" s="158">
        <v>326372</v>
      </c>
      <c r="L10" s="158">
        <v>63436</v>
      </c>
      <c r="M10" s="158">
        <v>69828</v>
      </c>
      <c r="N10" s="158">
        <v>64550</v>
      </c>
      <c r="O10" s="158">
        <v>65594</v>
      </c>
      <c r="P10" s="158">
        <v>63827</v>
      </c>
      <c r="Q10" s="158">
        <v>71219</v>
      </c>
      <c r="R10" s="158">
        <v>62539</v>
      </c>
      <c r="S10" s="158">
        <v>50066</v>
      </c>
      <c r="T10" s="158">
        <v>39538</v>
      </c>
      <c r="U10" s="158"/>
    </row>
    <row r="11" spans="1:71" s="58" customFormat="1" ht="30" customHeight="1">
      <c r="A11" s="138" t="s">
        <v>24</v>
      </c>
      <c r="B11" s="102" t="s">
        <v>22</v>
      </c>
      <c r="C11" s="131">
        <v>93062</v>
      </c>
      <c r="D11" s="131">
        <v>130729</v>
      </c>
      <c r="E11" s="131">
        <v>96128</v>
      </c>
      <c r="F11" s="131">
        <v>99801</v>
      </c>
      <c r="G11" s="131">
        <v>79248</v>
      </c>
      <c r="H11" s="159">
        <v>113153</v>
      </c>
      <c r="I11" s="159">
        <v>132183</v>
      </c>
      <c r="J11" s="159">
        <v>140895</v>
      </c>
      <c r="K11" s="159">
        <v>200237</v>
      </c>
      <c r="L11" s="159">
        <v>29312</v>
      </c>
      <c r="M11" s="159">
        <v>30194</v>
      </c>
      <c r="N11" s="159">
        <v>30527</v>
      </c>
      <c r="O11" s="159">
        <v>31829</v>
      </c>
      <c r="P11" s="159">
        <v>29444</v>
      </c>
      <c r="Q11" s="159">
        <v>31741</v>
      </c>
      <c r="R11" s="159">
        <v>34651</v>
      </c>
      <c r="S11" s="159">
        <v>37253</v>
      </c>
      <c r="T11" s="159">
        <v>39528</v>
      </c>
      <c r="U11" s="159"/>
    </row>
    <row r="12" spans="1:71" s="58" customFormat="1" ht="30" customHeight="1">
      <c r="A12" s="138" t="s">
        <v>25</v>
      </c>
      <c r="B12" s="102" t="s">
        <v>22</v>
      </c>
      <c r="C12" s="133">
        <v>928</v>
      </c>
      <c r="D12" s="133">
        <v>133</v>
      </c>
      <c r="E12" s="177">
        <v>475</v>
      </c>
      <c r="F12" s="133">
        <v>2194</v>
      </c>
      <c r="G12" s="133">
        <v>1054</v>
      </c>
      <c r="H12" s="158">
        <v>31327</v>
      </c>
      <c r="I12" s="158">
        <v>53281</v>
      </c>
      <c r="J12" s="158">
        <v>57078</v>
      </c>
      <c r="K12" s="158">
        <v>60448</v>
      </c>
      <c r="L12" s="178" t="s">
        <v>26</v>
      </c>
      <c r="M12" s="178" t="s">
        <v>26</v>
      </c>
      <c r="N12" s="177">
        <v>285</v>
      </c>
      <c r="O12" s="177">
        <v>156</v>
      </c>
      <c r="P12" s="133">
        <v>152</v>
      </c>
      <c r="Q12" s="158">
        <v>585</v>
      </c>
      <c r="R12" s="158">
        <v>3501</v>
      </c>
      <c r="S12" s="158">
        <v>2711</v>
      </c>
      <c r="T12" s="158">
        <v>938</v>
      </c>
      <c r="U12" s="158"/>
    </row>
    <row r="13" spans="1:71" s="58" customFormat="1" ht="30" customHeight="1">
      <c r="A13" s="138" t="s">
        <v>27</v>
      </c>
      <c r="B13" s="102" t="s">
        <v>22</v>
      </c>
      <c r="C13" s="131">
        <v>146</v>
      </c>
      <c r="D13" s="131">
        <v>144</v>
      </c>
      <c r="E13" s="131">
        <v>118</v>
      </c>
      <c r="F13" s="131">
        <v>134</v>
      </c>
      <c r="G13" s="131">
        <v>2083</v>
      </c>
      <c r="H13" s="131">
        <v>5583</v>
      </c>
      <c r="I13" s="131">
        <v>7576</v>
      </c>
      <c r="J13" s="131">
        <v>6290</v>
      </c>
      <c r="K13" s="131">
        <v>10310</v>
      </c>
      <c r="L13" s="131">
        <v>0</v>
      </c>
      <c r="M13" s="131">
        <v>0</v>
      </c>
      <c r="N13" s="131">
        <v>0</v>
      </c>
      <c r="O13" s="131">
        <v>0</v>
      </c>
      <c r="P13" s="131">
        <v>1360</v>
      </c>
      <c r="Q13" s="159">
        <v>2247</v>
      </c>
      <c r="R13" s="159">
        <v>2615</v>
      </c>
      <c r="S13" s="159">
        <v>2821</v>
      </c>
      <c r="T13" s="159">
        <v>3006</v>
      </c>
      <c r="U13" s="159"/>
    </row>
    <row r="14" spans="1:71" s="58" customFormat="1" ht="30" customHeight="1">
      <c r="A14" s="138" t="s">
        <v>28</v>
      </c>
      <c r="B14" s="102" t="s">
        <v>22</v>
      </c>
      <c r="C14" s="133">
        <v>343953</v>
      </c>
      <c r="D14" s="133">
        <v>357612</v>
      </c>
      <c r="E14" s="133">
        <v>408100</v>
      </c>
      <c r="F14" s="133">
        <v>404040</v>
      </c>
      <c r="G14" s="133">
        <v>438810</v>
      </c>
      <c r="H14" s="158">
        <v>507376</v>
      </c>
      <c r="I14" s="158">
        <v>525411</v>
      </c>
      <c r="J14" s="158">
        <v>317182</v>
      </c>
      <c r="K14" s="158">
        <v>428430</v>
      </c>
      <c r="L14" s="133">
        <v>126590</v>
      </c>
      <c r="M14" s="133">
        <v>126864</v>
      </c>
      <c r="N14" s="133">
        <v>129593</v>
      </c>
      <c r="O14" s="133">
        <v>129442</v>
      </c>
      <c r="P14" s="133">
        <v>127537</v>
      </c>
      <c r="Q14" s="158">
        <v>126112</v>
      </c>
      <c r="R14" s="158">
        <v>139205</v>
      </c>
      <c r="S14" s="158">
        <v>4614</v>
      </c>
      <c r="T14" s="158">
        <v>5031</v>
      </c>
      <c r="U14" s="158"/>
    </row>
    <row r="15" spans="1:71" s="58" customFormat="1" ht="30" customHeight="1">
      <c r="A15" s="138" t="s">
        <v>29</v>
      </c>
      <c r="B15" s="102" t="s">
        <v>22</v>
      </c>
      <c r="C15" s="131" t="s">
        <v>26</v>
      </c>
      <c r="D15" s="131" t="s">
        <v>26</v>
      </c>
      <c r="E15" s="131" t="s">
        <v>26</v>
      </c>
      <c r="F15" s="131" t="s">
        <v>26</v>
      </c>
      <c r="G15" s="131" t="s">
        <v>26</v>
      </c>
      <c r="H15" s="131" t="s">
        <v>26</v>
      </c>
      <c r="I15" s="131" t="s">
        <v>26</v>
      </c>
      <c r="J15" s="159">
        <v>227349</v>
      </c>
      <c r="K15" s="159">
        <v>246120</v>
      </c>
      <c r="L15" s="131" t="s">
        <v>26</v>
      </c>
      <c r="M15" s="131" t="s">
        <v>26</v>
      </c>
      <c r="N15" s="131" t="s">
        <v>26</v>
      </c>
      <c r="O15" s="131" t="s">
        <v>26</v>
      </c>
      <c r="P15" s="131" t="s">
        <v>26</v>
      </c>
      <c r="Q15" s="131" t="s">
        <v>26</v>
      </c>
      <c r="R15" s="131" t="s">
        <v>26</v>
      </c>
      <c r="S15" s="159">
        <v>128181</v>
      </c>
      <c r="T15" s="159">
        <v>133805</v>
      </c>
      <c r="U15" s="159"/>
    </row>
    <row r="16" spans="1:71" s="58" customFormat="1" ht="30" customHeight="1">
      <c r="A16" s="138" t="s">
        <v>30</v>
      </c>
      <c r="B16" s="102" t="s">
        <v>22</v>
      </c>
      <c r="C16" s="133">
        <v>79661</v>
      </c>
      <c r="D16" s="133">
        <v>64317</v>
      </c>
      <c r="E16" s="133">
        <v>62637</v>
      </c>
      <c r="F16" s="133">
        <v>87574</v>
      </c>
      <c r="G16" s="133">
        <v>86514</v>
      </c>
      <c r="H16" s="158">
        <v>112036</v>
      </c>
      <c r="I16" s="158">
        <v>94875</v>
      </c>
      <c r="J16" s="158">
        <v>111108</v>
      </c>
      <c r="K16" s="158">
        <v>113583</v>
      </c>
      <c r="L16" s="133">
        <v>25569</v>
      </c>
      <c r="M16" s="133">
        <v>27117</v>
      </c>
      <c r="N16" s="133">
        <v>23953</v>
      </c>
      <c r="O16" s="133">
        <v>21584</v>
      </c>
      <c r="P16" s="133">
        <v>24244</v>
      </c>
      <c r="Q16" s="158">
        <v>25970</v>
      </c>
      <c r="R16" s="158">
        <v>22371</v>
      </c>
      <c r="S16" s="158">
        <v>18597</v>
      </c>
      <c r="T16" s="158">
        <v>15911</v>
      </c>
      <c r="U16" s="158"/>
    </row>
    <row r="17" spans="1:52" s="58" customFormat="1" ht="30" customHeight="1">
      <c r="A17" s="139" t="s">
        <v>31</v>
      </c>
      <c r="B17" s="102" t="s">
        <v>22</v>
      </c>
      <c r="C17" s="131">
        <v>5267</v>
      </c>
      <c r="D17" s="131">
        <v>6189</v>
      </c>
      <c r="E17" s="131">
        <v>6443</v>
      </c>
      <c r="F17" s="131">
        <v>6563</v>
      </c>
      <c r="G17" s="131">
        <v>6855</v>
      </c>
      <c r="H17" s="159">
        <v>5923</v>
      </c>
      <c r="I17" s="159">
        <v>5056</v>
      </c>
      <c r="J17" s="159">
        <v>3395</v>
      </c>
      <c r="K17" s="159">
        <v>14182</v>
      </c>
      <c r="L17" s="131">
        <v>1950</v>
      </c>
      <c r="M17" s="131">
        <v>1950</v>
      </c>
      <c r="N17" s="131">
        <v>1996</v>
      </c>
      <c r="O17" s="131">
        <v>2005</v>
      </c>
      <c r="P17" s="131">
        <v>5166</v>
      </c>
      <c r="Q17" s="159">
        <v>5141</v>
      </c>
      <c r="R17" s="159">
        <v>4053</v>
      </c>
      <c r="S17" s="159">
        <v>1313</v>
      </c>
      <c r="T17" s="159">
        <v>6255</v>
      </c>
      <c r="U17" s="159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1:52" s="58" customFormat="1" ht="30" customHeight="1">
      <c r="A18" s="138" t="s">
        <v>32</v>
      </c>
      <c r="B18" s="102" t="s">
        <v>33</v>
      </c>
      <c r="C18" s="133" t="s">
        <v>26</v>
      </c>
      <c r="D18" s="133" t="s">
        <v>26</v>
      </c>
      <c r="E18" s="133" t="s">
        <v>26</v>
      </c>
      <c r="F18" s="133" t="s">
        <v>26</v>
      </c>
      <c r="G18" s="133" t="s">
        <v>26</v>
      </c>
      <c r="H18" s="133" t="s">
        <v>26</v>
      </c>
      <c r="I18" s="133" t="s">
        <v>26</v>
      </c>
      <c r="J18" s="158">
        <v>21</v>
      </c>
      <c r="K18" s="158">
        <v>19</v>
      </c>
      <c r="L18" s="133" t="s">
        <v>26</v>
      </c>
      <c r="M18" s="133" t="s">
        <v>26</v>
      </c>
      <c r="N18" s="133" t="s">
        <v>26</v>
      </c>
      <c r="O18" s="133" t="s">
        <v>26</v>
      </c>
      <c r="P18" s="133" t="s">
        <v>26</v>
      </c>
      <c r="Q18" s="133" t="s">
        <v>26</v>
      </c>
      <c r="R18" s="133" t="s">
        <v>26</v>
      </c>
      <c r="S18" s="133">
        <v>54</v>
      </c>
      <c r="T18" s="133">
        <v>59</v>
      </c>
      <c r="U18" s="133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1:52" s="140" customFormat="1" ht="33" customHeight="1">
      <c r="A19" s="200" t="s">
        <v>34</v>
      </c>
      <c r="B19" s="200"/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184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1:52" s="96" customFormat="1" ht="70.150000000000006" customHeight="1">
      <c r="A20" s="196" t="s">
        <v>35</v>
      </c>
      <c r="B20" s="196"/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81"/>
      <c r="V20" s="95"/>
      <c r="W20" s="95"/>
      <c r="X20" s="95"/>
      <c r="Y20" s="95"/>
      <c r="Z20" s="95"/>
    </row>
    <row r="21" spans="1:52" s="96" customFormat="1" ht="46.15" customHeight="1">
      <c r="A21" s="196" t="s">
        <v>36</v>
      </c>
      <c r="B21" s="196"/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81"/>
      <c r="V21" s="95"/>
      <c r="W21" s="95"/>
      <c r="X21" s="95"/>
      <c r="Y21" s="95"/>
      <c r="Z21" s="95"/>
    </row>
    <row r="22" spans="1:52" s="96" customFormat="1" ht="30" customHeight="1">
      <c r="A22" s="196" t="s">
        <v>37</v>
      </c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81"/>
      <c r="V22" s="95"/>
      <c r="W22" s="95"/>
      <c r="X22" s="95"/>
      <c r="Y22" s="95"/>
      <c r="Z22" s="95"/>
    </row>
  </sheetData>
  <mergeCells count="9">
    <mergeCell ref="S1:T1"/>
    <mergeCell ref="A22:T22"/>
    <mergeCell ref="L3:T3"/>
    <mergeCell ref="A3:B3"/>
    <mergeCell ref="A2:T2"/>
    <mergeCell ref="A19:T19"/>
    <mergeCell ref="A20:T20"/>
    <mergeCell ref="A21:T21"/>
    <mergeCell ref="C3:K3"/>
  </mergeCells>
  <hyperlinks>
    <hyperlink ref="S1" location="'0_Contents'!A1" display="Back to contents" xr:uid="{00000000-0004-0000-0100-000000000000}"/>
  </hyperlinks>
  <printOptions horizontalCentered="1"/>
  <pageMargins left="0.23622047244094491" right="0.23622047244094491" top="0.55118110236220474" bottom="0.55118110236220474" header="0.31496062992125984" footer="0.31496062992125984"/>
  <pageSetup paperSize="9" scale="4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  <pageSetUpPr fitToPage="1"/>
  </sheetPr>
  <dimension ref="A1:AE11"/>
  <sheetViews>
    <sheetView view="pageBreakPreview" zoomScale="70" zoomScaleNormal="70" zoomScaleSheetLayoutView="70" workbookViewId="0">
      <pane xSplit="2" ySplit="4" topLeftCell="C5" activePane="bottomRight" state="frozen"/>
      <selection activeCell="AC17" sqref="AC17"/>
      <selection pane="topRight" activeCell="AC17" sqref="AC17"/>
      <selection pane="bottomLeft" activeCell="AC17" sqref="AC17"/>
      <selection pane="bottomRight" activeCell="AC17" sqref="AC17"/>
    </sheetView>
  </sheetViews>
  <sheetFormatPr defaultColWidth="8.7109375" defaultRowHeight="16.5"/>
  <cols>
    <col min="1" max="1" width="47.140625" style="41" bestFit="1" customWidth="1"/>
    <col min="2" max="2" width="13.7109375" style="41" customWidth="1"/>
    <col min="3" max="3" width="11.28515625" style="41" bestFit="1" customWidth="1"/>
    <col min="4" max="4" width="11.5703125" style="41" bestFit="1" customWidth="1"/>
    <col min="5" max="5" width="11.28515625" style="41" bestFit="1" customWidth="1"/>
    <col min="6" max="6" width="10.85546875" style="41" bestFit="1" customWidth="1"/>
    <col min="7" max="7" width="10.42578125" style="41" bestFit="1" customWidth="1"/>
    <col min="8" max="8" width="11.85546875" style="41" bestFit="1" customWidth="1"/>
    <col min="9" max="9" width="12" style="41" bestFit="1" customWidth="1"/>
    <col min="10" max="10" width="10.5703125" style="41" bestFit="1" customWidth="1"/>
    <col min="11" max="11" width="16.5703125" style="41" bestFit="1" customWidth="1"/>
    <col min="12" max="12" width="11.28515625" style="41" bestFit="1" customWidth="1"/>
    <col min="13" max="13" width="11.140625" style="41" bestFit="1" customWidth="1"/>
    <col min="14" max="14" width="11.28515625" style="41" bestFit="1" customWidth="1"/>
    <col min="15" max="17" width="10.5703125" style="41" bestFit="1" customWidth="1"/>
    <col min="18" max="18" width="10.85546875" style="41" bestFit="1" customWidth="1"/>
    <col min="19" max="19" width="10.140625" style="41" bestFit="1" customWidth="1"/>
    <col min="20" max="20" width="10.5703125" style="41" bestFit="1" customWidth="1"/>
    <col min="21" max="16384" width="8.7109375" style="41"/>
  </cols>
  <sheetData>
    <row r="1" spans="1:31" s="40" customFormat="1" ht="34.9" customHeight="1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S1" s="201" t="s">
        <v>9</v>
      </c>
      <c r="T1" s="201"/>
    </row>
    <row r="2" spans="1:31" s="58" customFormat="1" ht="49.9" customHeight="1">
      <c r="A2" s="199" t="s">
        <v>38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</row>
    <row r="3" spans="1:31" s="60" customFormat="1" ht="33" customHeight="1">
      <c r="A3" s="198"/>
      <c r="B3" s="198"/>
      <c r="C3" s="197" t="s">
        <v>11</v>
      </c>
      <c r="D3" s="197"/>
      <c r="E3" s="197"/>
      <c r="F3" s="197"/>
      <c r="G3" s="197"/>
      <c r="H3" s="197"/>
      <c r="I3" s="197"/>
      <c r="J3" s="197"/>
      <c r="K3" s="197"/>
      <c r="L3" s="197" t="s">
        <v>12</v>
      </c>
      <c r="M3" s="197"/>
      <c r="N3" s="197"/>
      <c r="O3" s="197"/>
      <c r="P3" s="197"/>
      <c r="Q3" s="197"/>
      <c r="R3" s="197"/>
      <c r="S3" s="197"/>
      <c r="T3" s="197"/>
    </row>
    <row r="4" spans="1:31" s="58" customFormat="1" ht="33" customHeight="1">
      <c r="A4" s="126" t="s">
        <v>39</v>
      </c>
      <c r="B4" s="62" t="s">
        <v>14</v>
      </c>
      <c r="C4" s="62">
        <v>2016</v>
      </c>
      <c r="D4" s="62">
        <v>2017</v>
      </c>
      <c r="E4" s="62">
        <v>2018</v>
      </c>
      <c r="F4" s="62">
        <v>2019</v>
      </c>
      <c r="G4" s="62">
        <v>2020</v>
      </c>
      <c r="H4" s="62">
        <v>2021</v>
      </c>
      <c r="I4" s="62">
        <v>2022</v>
      </c>
      <c r="J4" s="62">
        <v>2023</v>
      </c>
      <c r="K4" s="62">
        <v>2024</v>
      </c>
      <c r="L4" s="62">
        <v>2016</v>
      </c>
      <c r="M4" s="62">
        <v>2017</v>
      </c>
      <c r="N4" s="62">
        <v>2018</v>
      </c>
      <c r="O4" s="62">
        <v>2019</v>
      </c>
      <c r="P4" s="62">
        <v>2020</v>
      </c>
      <c r="Q4" s="62">
        <v>2021</v>
      </c>
      <c r="R4" s="62">
        <v>2022</v>
      </c>
      <c r="S4" s="185">
        <v>2023</v>
      </c>
      <c r="T4" s="185">
        <v>2024</v>
      </c>
    </row>
    <row r="5" spans="1:31" s="58" customFormat="1" ht="30" customHeight="1">
      <c r="A5" s="63" t="s">
        <v>40</v>
      </c>
      <c r="B5" s="64" t="s">
        <v>41</v>
      </c>
      <c r="C5" s="100">
        <v>1303</v>
      </c>
      <c r="D5" s="100">
        <v>1496</v>
      </c>
      <c r="E5" s="100">
        <v>1445</v>
      </c>
      <c r="F5" s="100">
        <v>1323</v>
      </c>
      <c r="G5" s="100">
        <v>1450</v>
      </c>
      <c r="H5" s="100">
        <v>1091</v>
      </c>
      <c r="I5" s="100">
        <v>1244</v>
      </c>
      <c r="J5" s="100">
        <v>1350</v>
      </c>
      <c r="K5" s="186">
        <v>1219</v>
      </c>
      <c r="L5" s="100">
        <v>292</v>
      </c>
      <c r="M5" s="100">
        <v>277</v>
      </c>
      <c r="N5" s="100">
        <v>417</v>
      </c>
      <c r="O5" s="100">
        <v>809</v>
      </c>
      <c r="P5" s="100">
        <v>1120</v>
      </c>
      <c r="Q5" s="100">
        <v>729</v>
      </c>
      <c r="R5" s="100">
        <v>880</v>
      </c>
      <c r="S5" s="100">
        <v>938</v>
      </c>
      <c r="T5" s="100">
        <v>776</v>
      </c>
    </row>
    <row r="6" spans="1:31" s="58" customFormat="1" ht="30" customHeight="1">
      <c r="A6" s="114" t="s">
        <v>42</v>
      </c>
      <c r="B6" s="105" t="s">
        <v>43</v>
      </c>
      <c r="C6" s="103">
        <v>12526</v>
      </c>
      <c r="D6" s="103">
        <v>15289</v>
      </c>
      <c r="E6" s="103">
        <v>14348</v>
      </c>
      <c r="F6" s="103">
        <v>12613</v>
      </c>
      <c r="G6" s="103">
        <v>5810</v>
      </c>
      <c r="H6" s="103">
        <v>10685</v>
      </c>
      <c r="I6" s="103">
        <v>29426</v>
      </c>
      <c r="J6" s="103">
        <v>13187</v>
      </c>
      <c r="K6" s="187">
        <v>6953</v>
      </c>
      <c r="L6" s="103">
        <v>9966</v>
      </c>
      <c r="M6" s="103">
        <v>11580</v>
      </c>
      <c r="N6" s="103">
        <v>9998</v>
      </c>
      <c r="O6" s="103">
        <v>7929</v>
      </c>
      <c r="P6" s="103">
        <v>2203</v>
      </c>
      <c r="Q6" s="103">
        <v>4607</v>
      </c>
      <c r="R6" s="103">
        <v>8807</v>
      </c>
      <c r="S6" s="103">
        <v>6142</v>
      </c>
      <c r="T6" s="103">
        <v>2854</v>
      </c>
    </row>
    <row r="7" spans="1:31" s="58" customFormat="1" ht="33" customHeight="1">
      <c r="A7" s="170" t="s">
        <v>34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</row>
    <row r="8" spans="1:31" s="96" customFormat="1" ht="30" customHeight="1">
      <c r="A8" s="196" t="s">
        <v>44</v>
      </c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95"/>
      <c r="V8" s="95"/>
      <c r="W8" s="95"/>
      <c r="X8" s="95"/>
      <c r="Y8" s="95"/>
    </row>
    <row r="9" spans="1:31" s="96" customFormat="1" ht="30" customHeight="1">
      <c r="A9" s="129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95"/>
      <c r="V9" s="95"/>
      <c r="W9" s="95"/>
      <c r="X9" s="95"/>
      <c r="Y9" s="95"/>
    </row>
    <row r="10" spans="1:31" ht="33" customHeight="1">
      <c r="A10" s="202" t="s">
        <v>45</v>
      </c>
      <c r="B10" s="202"/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</row>
    <row r="11" spans="1:31" ht="30" customHeight="1">
      <c r="A11" s="39" t="s">
        <v>46</v>
      </c>
      <c r="B11" s="127" t="s">
        <v>47</v>
      </c>
      <c r="C11" s="128">
        <v>0</v>
      </c>
      <c r="D11" s="128">
        <v>0</v>
      </c>
      <c r="E11" s="128">
        <v>0</v>
      </c>
      <c r="F11" s="128">
        <v>0</v>
      </c>
      <c r="G11" s="128">
        <v>0</v>
      </c>
      <c r="H11" s="154">
        <v>900000</v>
      </c>
      <c r="I11" s="128">
        <v>0</v>
      </c>
      <c r="J11" s="128">
        <v>0</v>
      </c>
      <c r="K11" s="128">
        <v>400000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</row>
  </sheetData>
  <mergeCells count="7">
    <mergeCell ref="S1:T1"/>
    <mergeCell ref="A10:T10"/>
    <mergeCell ref="A3:B3"/>
    <mergeCell ref="A2:T2"/>
    <mergeCell ref="L3:T3"/>
    <mergeCell ref="A8:T8"/>
    <mergeCell ref="C3:K3"/>
  </mergeCells>
  <hyperlinks>
    <hyperlink ref="S1" location="'0_Contents'!A1" display="Back to contents" xr:uid="{00000000-0004-0000-0200-000000000000}"/>
  </hyperlinks>
  <printOptions horizontalCentered="1"/>
  <pageMargins left="0.23622047244094491" right="0.23622047244094491" top="0.55118110236220474" bottom="0.55118110236220474" header="0.31496062992125984" footer="0.31496062992125984"/>
  <pageSetup paperSize="9"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79998168889431442"/>
    <pageSetUpPr fitToPage="1"/>
  </sheetPr>
  <dimension ref="A1:U11"/>
  <sheetViews>
    <sheetView view="pageBreakPreview" zoomScale="70" zoomScaleNormal="100" zoomScaleSheetLayoutView="70" workbookViewId="0">
      <pane xSplit="2" ySplit="4" topLeftCell="C5" activePane="bottomRight" state="frozen"/>
      <selection activeCell="AC17" sqref="AC17"/>
      <selection pane="topRight" activeCell="AC17" sqref="AC17"/>
      <selection pane="bottomLeft" activeCell="AC17" sqref="AC17"/>
      <selection pane="bottomRight"/>
    </sheetView>
  </sheetViews>
  <sheetFormatPr defaultColWidth="8.7109375" defaultRowHeight="16.5"/>
  <cols>
    <col min="1" max="1" width="53.42578125" style="40" bestFit="1" customWidth="1"/>
    <col min="2" max="2" width="17.28515625" style="96" customWidth="1"/>
    <col min="3" max="16" width="10.7109375" style="40" customWidth="1"/>
    <col min="17" max="16384" width="8.7109375" style="40"/>
  </cols>
  <sheetData>
    <row r="1" spans="1:21" ht="34.9" customHeight="1">
      <c r="A1" s="39"/>
      <c r="B1" s="39"/>
      <c r="C1" s="39"/>
      <c r="D1" s="39"/>
      <c r="E1" s="39"/>
      <c r="F1" s="39"/>
      <c r="G1" s="39"/>
      <c r="H1" s="39"/>
      <c r="I1" s="39"/>
      <c r="O1" s="195" t="s">
        <v>9</v>
      </c>
      <c r="P1" s="195"/>
    </row>
    <row r="2" spans="1:21" s="116" customFormat="1" ht="49.9" customHeight="1">
      <c r="A2" s="204" t="s">
        <v>48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</row>
    <row r="3" spans="1:21" s="117" customFormat="1" ht="33" customHeight="1">
      <c r="A3" s="203"/>
      <c r="B3" s="203"/>
      <c r="C3" s="206" t="s">
        <v>11</v>
      </c>
      <c r="D3" s="206"/>
      <c r="E3" s="206"/>
      <c r="F3" s="206"/>
      <c r="G3" s="206"/>
      <c r="H3" s="206"/>
      <c r="I3" s="206"/>
      <c r="J3" s="197" t="s">
        <v>12</v>
      </c>
      <c r="K3" s="197"/>
      <c r="L3" s="197"/>
      <c r="M3" s="197"/>
      <c r="N3" s="197"/>
      <c r="O3" s="197"/>
      <c r="P3" s="197"/>
    </row>
    <row r="4" spans="1:21" s="118" customFormat="1" ht="33" customHeight="1">
      <c r="A4" s="71" t="s">
        <v>49</v>
      </c>
      <c r="B4" s="43" t="s">
        <v>14</v>
      </c>
      <c r="C4" s="43">
        <v>2018</v>
      </c>
      <c r="D4" s="43">
        <v>2019</v>
      </c>
      <c r="E4" s="43">
        <v>2020</v>
      </c>
      <c r="F4" s="43">
        <v>2021</v>
      </c>
      <c r="G4" s="43">
        <v>2022</v>
      </c>
      <c r="H4" s="43">
        <v>2023</v>
      </c>
      <c r="I4" s="43">
        <v>2024</v>
      </c>
      <c r="J4" s="43">
        <v>2018</v>
      </c>
      <c r="K4" s="43">
        <v>2019</v>
      </c>
      <c r="L4" s="43">
        <v>2020</v>
      </c>
      <c r="M4" s="43">
        <v>2021</v>
      </c>
      <c r="N4" s="43">
        <v>2022</v>
      </c>
      <c r="O4" s="43">
        <v>2023</v>
      </c>
      <c r="P4" s="43">
        <v>2024</v>
      </c>
    </row>
    <row r="5" spans="1:21" s="118" customFormat="1" ht="30" customHeight="1">
      <c r="A5" s="66" t="s">
        <v>50</v>
      </c>
      <c r="B5" s="119" t="s">
        <v>51</v>
      </c>
      <c r="C5" s="77">
        <v>50</v>
      </c>
      <c r="D5" s="77">
        <v>48</v>
      </c>
      <c r="E5" s="77">
        <v>42</v>
      </c>
      <c r="F5" s="77">
        <v>77</v>
      </c>
      <c r="G5" s="77">
        <v>85</v>
      </c>
      <c r="H5" s="77">
        <v>85</v>
      </c>
      <c r="I5" s="77">
        <v>66</v>
      </c>
      <c r="J5" s="77">
        <v>14</v>
      </c>
      <c r="K5" s="77">
        <v>6</v>
      </c>
      <c r="L5" s="77">
        <v>22</v>
      </c>
      <c r="M5" s="77">
        <v>18</v>
      </c>
      <c r="N5" s="77">
        <v>9</v>
      </c>
      <c r="O5" s="77">
        <v>16</v>
      </c>
      <c r="P5" s="77">
        <v>8</v>
      </c>
    </row>
    <row r="6" spans="1:21" s="118" customFormat="1" ht="30" customHeight="1">
      <c r="A6" s="120" t="s">
        <v>52</v>
      </c>
      <c r="B6" s="121"/>
      <c r="C6" s="51">
        <v>0.86</v>
      </c>
      <c r="D6" s="51">
        <v>0.78</v>
      </c>
      <c r="E6" s="51">
        <v>0.63</v>
      </c>
      <c r="F6" s="51">
        <v>1.1100000000000001</v>
      </c>
      <c r="G6" s="51">
        <v>1.27</v>
      </c>
      <c r="H6" s="51">
        <v>1.1299999999999999</v>
      </c>
      <c r="I6" s="51">
        <v>0.8</v>
      </c>
      <c r="J6" s="122">
        <v>0.96</v>
      </c>
      <c r="K6" s="51">
        <v>0.38</v>
      </c>
      <c r="L6" s="51">
        <v>1.35</v>
      </c>
      <c r="M6" s="51">
        <v>1.05</v>
      </c>
      <c r="N6" s="51">
        <v>0.5</v>
      </c>
      <c r="O6" s="51">
        <v>0.88</v>
      </c>
      <c r="P6" s="51">
        <v>0.44</v>
      </c>
    </row>
    <row r="7" spans="1:21" s="118" customFormat="1" ht="30" customHeight="1">
      <c r="A7" s="120" t="s">
        <v>53</v>
      </c>
      <c r="B7" s="121" t="s">
        <v>51</v>
      </c>
      <c r="C7" s="77">
        <v>1</v>
      </c>
      <c r="D7" s="77">
        <v>0</v>
      </c>
      <c r="E7" s="77">
        <v>1</v>
      </c>
      <c r="F7" s="77">
        <v>1</v>
      </c>
      <c r="G7" s="77">
        <v>6</v>
      </c>
      <c r="H7" s="77">
        <v>5</v>
      </c>
      <c r="I7" s="77">
        <v>3</v>
      </c>
      <c r="J7" s="77">
        <v>0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</row>
    <row r="8" spans="1:21" s="118" customFormat="1" ht="30" customHeight="1">
      <c r="A8" s="123" t="s">
        <v>54</v>
      </c>
      <c r="B8" s="124"/>
      <c r="C8" s="122">
        <v>0.02</v>
      </c>
      <c r="D8" s="50">
        <v>0</v>
      </c>
      <c r="E8" s="122">
        <v>0.02</v>
      </c>
      <c r="F8" s="122">
        <v>0.01</v>
      </c>
      <c r="G8" s="122">
        <v>0.09</v>
      </c>
      <c r="H8" s="122">
        <v>7.0000000000000007E-2</v>
      </c>
      <c r="I8" s="122">
        <v>0.04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</row>
    <row r="9" spans="1:21" s="118" customFormat="1" ht="30" customHeight="1">
      <c r="A9" s="120" t="s">
        <v>55</v>
      </c>
      <c r="B9" s="121" t="s">
        <v>51</v>
      </c>
      <c r="C9" s="77">
        <v>0</v>
      </c>
      <c r="D9" s="77">
        <v>0</v>
      </c>
      <c r="E9" s="77">
        <v>0</v>
      </c>
      <c r="F9" s="77">
        <v>0</v>
      </c>
      <c r="G9" s="77">
        <v>1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</row>
    <row r="10" spans="1:21" s="118" customFormat="1" ht="33" customHeight="1">
      <c r="A10" s="205" t="s">
        <v>34</v>
      </c>
      <c r="B10" s="205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</row>
    <row r="11" spans="1:21" s="96" customFormat="1" ht="30" customHeight="1">
      <c r="A11" s="196" t="s">
        <v>56</v>
      </c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95"/>
      <c r="R11" s="95"/>
      <c r="S11" s="95"/>
      <c r="T11" s="95"/>
      <c r="U11" s="95"/>
    </row>
  </sheetData>
  <mergeCells count="7">
    <mergeCell ref="O1:P1"/>
    <mergeCell ref="A11:P11"/>
    <mergeCell ref="A3:B3"/>
    <mergeCell ref="J3:P3"/>
    <mergeCell ref="A2:P2"/>
    <mergeCell ref="A10:P10"/>
    <mergeCell ref="C3:I3"/>
  </mergeCells>
  <hyperlinks>
    <hyperlink ref="O1" location="'0_Contents'!A1" display="Back to contents" xr:uid="{00000000-0004-0000-0300-000000000000}"/>
  </hyperlinks>
  <printOptions horizontalCentered="1"/>
  <pageMargins left="0.23622047244094491" right="0.23622047244094491" top="0.55118110236220474" bottom="0.55118110236220474" header="0.31496062992125984" footer="0.31496062992125984"/>
  <pageSetup paperSize="9" scale="6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  <pageSetUpPr fitToPage="1"/>
  </sheetPr>
  <dimension ref="A1:U23"/>
  <sheetViews>
    <sheetView view="pageBreakPreview" zoomScale="60" zoomScaleNormal="60" workbookViewId="0">
      <pane xSplit="2" ySplit="4" topLeftCell="C5" activePane="bottomRight" state="frozen"/>
      <selection activeCell="AC17" sqref="AC17"/>
      <selection pane="topRight" activeCell="AC17" sqref="AC17"/>
      <selection pane="bottomLeft" activeCell="AC17" sqref="AC17"/>
      <selection pane="bottomRight" activeCell="AC17" sqref="AC17"/>
    </sheetView>
  </sheetViews>
  <sheetFormatPr defaultColWidth="8.7109375" defaultRowHeight="16.5"/>
  <cols>
    <col min="1" max="1" width="57.28515625" style="41" customWidth="1"/>
    <col min="2" max="2" width="15.7109375" style="41" customWidth="1"/>
    <col min="3" max="4" width="12" style="41" bestFit="1" customWidth="1"/>
    <col min="5" max="5" width="11.5703125" style="41" bestFit="1" customWidth="1"/>
    <col min="6" max="6" width="11.85546875" style="41" bestFit="1" customWidth="1"/>
    <col min="7" max="10" width="12" style="41" bestFit="1" customWidth="1"/>
    <col min="11" max="11" width="12.28515625" style="41" bestFit="1" customWidth="1"/>
    <col min="12" max="12" width="10.5703125" style="41" bestFit="1" customWidth="1"/>
    <col min="13" max="13" width="11.140625" style="41" bestFit="1" customWidth="1"/>
    <col min="14" max="14" width="11.28515625" style="41" bestFit="1" customWidth="1"/>
    <col min="15" max="15" width="11.5703125" style="41" bestFit="1" customWidth="1"/>
    <col min="16" max="16" width="11.28515625" style="41" bestFit="1" customWidth="1"/>
    <col min="17" max="18" width="11.5703125" style="41" bestFit="1" customWidth="1"/>
    <col min="19" max="19" width="11.140625" style="41" bestFit="1" customWidth="1"/>
    <col min="20" max="20" width="12" style="41" bestFit="1" customWidth="1"/>
    <col min="21" max="16384" width="8.7109375" style="41"/>
  </cols>
  <sheetData>
    <row r="1" spans="1:20" s="40" customFormat="1" ht="34.9" customHeight="1">
      <c r="A1" s="208"/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S1" s="195" t="s">
        <v>9</v>
      </c>
      <c r="T1" s="195"/>
    </row>
    <row r="2" spans="1:20" s="58" customFormat="1" ht="49.9" customHeight="1">
      <c r="A2" s="204" t="s">
        <v>57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</row>
    <row r="3" spans="1:20" s="60" customFormat="1" ht="33" customHeight="1">
      <c r="A3" s="207"/>
      <c r="B3" s="207"/>
      <c r="C3" s="206" t="s">
        <v>11</v>
      </c>
      <c r="D3" s="206"/>
      <c r="E3" s="206"/>
      <c r="F3" s="206"/>
      <c r="G3" s="206"/>
      <c r="H3" s="206"/>
      <c r="I3" s="206"/>
      <c r="J3" s="206"/>
      <c r="K3" s="206"/>
      <c r="L3" s="197" t="s">
        <v>12</v>
      </c>
      <c r="M3" s="197"/>
      <c r="N3" s="197"/>
      <c r="O3" s="197"/>
      <c r="P3" s="197"/>
      <c r="Q3" s="197"/>
      <c r="R3" s="197"/>
      <c r="S3" s="197"/>
      <c r="T3" s="197"/>
    </row>
    <row r="4" spans="1:20" s="58" customFormat="1" ht="33" customHeight="1">
      <c r="A4" s="62" t="s">
        <v>58</v>
      </c>
      <c r="B4" s="62" t="s">
        <v>14</v>
      </c>
      <c r="C4" s="62">
        <v>2016</v>
      </c>
      <c r="D4" s="62">
        <v>2017</v>
      </c>
      <c r="E4" s="62">
        <v>2018</v>
      </c>
      <c r="F4" s="62">
        <v>2019</v>
      </c>
      <c r="G4" s="62">
        <v>2020</v>
      </c>
      <c r="H4" s="62">
        <v>2021</v>
      </c>
      <c r="I4" s="62">
        <v>2022</v>
      </c>
      <c r="J4" s="62">
        <v>2023</v>
      </c>
      <c r="K4" s="62">
        <v>2024</v>
      </c>
      <c r="L4" s="62">
        <v>2016</v>
      </c>
      <c r="M4" s="62">
        <v>2017</v>
      </c>
      <c r="N4" s="62">
        <v>2018</v>
      </c>
      <c r="O4" s="62">
        <v>2019</v>
      </c>
      <c r="P4" s="62">
        <v>2020</v>
      </c>
      <c r="Q4" s="62">
        <v>2021</v>
      </c>
      <c r="R4" s="62">
        <v>2022</v>
      </c>
      <c r="S4" s="62">
        <v>2023</v>
      </c>
      <c r="T4" s="62">
        <v>2024</v>
      </c>
    </row>
    <row r="5" spans="1:20" s="58" customFormat="1" ht="30" customHeight="1">
      <c r="A5" s="63" t="s">
        <v>59</v>
      </c>
      <c r="B5" s="99" t="s">
        <v>60</v>
      </c>
      <c r="C5" s="100">
        <v>34453</v>
      </c>
      <c r="D5" s="100">
        <v>35658</v>
      </c>
      <c r="E5" s="100">
        <v>33912</v>
      </c>
      <c r="F5" s="100">
        <v>36027</v>
      </c>
      <c r="G5" s="100">
        <v>36364</v>
      </c>
      <c r="H5" s="156">
        <v>38504</v>
      </c>
      <c r="I5" s="156">
        <v>36458</v>
      </c>
      <c r="J5" s="156">
        <v>42236</v>
      </c>
      <c r="K5" s="156">
        <v>40984</v>
      </c>
      <c r="L5" s="100">
        <v>6981</v>
      </c>
      <c r="M5" s="100">
        <v>7261</v>
      </c>
      <c r="N5" s="100">
        <v>7848</v>
      </c>
      <c r="O5" s="100">
        <v>8396</v>
      </c>
      <c r="P5" s="100">
        <v>8872</v>
      </c>
      <c r="Q5" s="100">
        <v>9228</v>
      </c>
      <c r="R5" s="100">
        <v>9654</v>
      </c>
      <c r="S5" s="156">
        <v>9841</v>
      </c>
      <c r="T5" s="156">
        <v>10009</v>
      </c>
    </row>
    <row r="6" spans="1:20" s="58" customFormat="1" ht="30" customHeight="1">
      <c r="A6" s="101" t="s">
        <v>61</v>
      </c>
      <c r="B6" s="102" t="s">
        <v>60</v>
      </c>
      <c r="C6" s="103">
        <v>1497</v>
      </c>
      <c r="D6" s="103">
        <v>1371</v>
      </c>
      <c r="E6" s="103">
        <v>1276</v>
      </c>
      <c r="F6" s="103">
        <v>1364</v>
      </c>
      <c r="G6" s="103">
        <v>1451</v>
      </c>
      <c r="H6" s="155">
        <v>1811</v>
      </c>
      <c r="I6" s="155">
        <v>2317</v>
      </c>
      <c r="J6" s="155">
        <v>2232</v>
      </c>
      <c r="K6" s="155">
        <v>2134</v>
      </c>
      <c r="L6" s="103">
        <v>990</v>
      </c>
      <c r="M6" s="103">
        <v>846</v>
      </c>
      <c r="N6" s="103">
        <v>877</v>
      </c>
      <c r="O6" s="103">
        <v>922</v>
      </c>
      <c r="P6" s="103">
        <v>954</v>
      </c>
      <c r="Q6" s="103">
        <v>850</v>
      </c>
      <c r="R6" s="103">
        <v>862</v>
      </c>
      <c r="S6" s="155">
        <v>874</v>
      </c>
      <c r="T6" s="155">
        <v>811</v>
      </c>
    </row>
    <row r="7" spans="1:20" s="58" customFormat="1" ht="30" customHeight="1">
      <c r="A7" s="101" t="s">
        <v>62</v>
      </c>
      <c r="B7" s="102" t="s">
        <v>60</v>
      </c>
      <c r="C7" s="100">
        <v>35950</v>
      </c>
      <c r="D7" s="100">
        <v>37029</v>
      </c>
      <c r="E7" s="100">
        <v>35252</v>
      </c>
      <c r="F7" s="100">
        <v>37508</v>
      </c>
      <c r="G7" s="100">
        <v>37815</v>
      </c>
      <c r="H7" s="156">
        <v>40315</v>
      </c>
      <c r="I7" s="156">
        <v>38775</v>
      </c>
      <c r="J7" s="156">
        <v>44468</v>
      </c>
      <c r="K7" s="156">
        <v>43118</v>
      </c>
      <c r="L7" s="100">
        <v>7971</v>
      </c>
      <c r="M7" s="100">
        <v>8107</v>
      </c>
      <c r="N7" s="100">
        <v>8725</v>
      </c>
      <c r="O7" s="100">
        <v>9318</v>
      </c>
      <c r="P7" s="100">
        <v>9826</v>
      </c>
      <c r="Q7" s="100">
        <v>10078</v>
      </c>
      <c r="R7" s="100">
        <v>10516</v>
      </c>
      <c r="S7" s="156">
        <v>10715</v>
      </c>
      <c r="T7" s="156">
        <v>10820</v>
      </c>
    </row>
    <row r="8" spans="1:20" s="58" customFormat="1" ht="30" customHeight="1">
      <c r="A8" s="101" t="s">
        <v>63</v>
      </c>
      <c r="B8" s="102" t="s">
        <v>33</v>
      </c>
      <c r="C8" s="103">
        <v>7</v>
      </c>
      <c r="D8" s="103">
        <v>7</v>
      </c>
      <c r="E8" s="103">
        <v>6</v>
      </c>
      <c r="F8" s="103">
        <v>7</v>
      </c>
      <c r="G8" s="103">
        <v>6</v>
      </c>
      <c r="H8" s="155">
        <v>6</v>
      </c>
      <c r="I8" s="155">
        <v>4</v>
      </c>
      <c r="J8" s="155">
        <v>3</v>
      </c>
      <c r="K8" s="155">
        <v>3</v>
      </c>
      <c r="L8" s="103">
        <v>8</v>
      </c>
      <c r="M8" s="103">
        <v>9</v>
      </c>
      <c r="N8" s="103">
        <v>8</v>
      </c>
      <c r="O8" s="103">
        <v>6</v>
      </c>
      <c r="P8" s="103">
        <v>4</v>
      </c>
      <c r="Q8" s="103">
        <v>5</v>
      </c>
      <c r="R8" s="103">
        <v>4</v>
      </c>
      <c r="S8" s="155">
        <v>3</v>
      </c>
      <c r="T8" s="155">
        <v>2.5</v>
      </c>
    </row>
    <row r="9" spans="1:20" s="58" customFormat="1" ht="30" customHeight="1">
      <c r="A9" s="101" t="s">
        <v>64</v>
      </c>
      <c r="B9" s="102" t="s">
        <v>60</v>
      </c>
      <c r="C9" s="100">
        <v>2399</v>
      </c>
      <c r="D9" s="100">
        <v>2669</v>
      </c>
      <c r="E9" s="100">
        <v>2132</v>
      </c>
      <c r="F9" s="100">
        <v>2633</v>
      </c>
      <c r="G9" s="100">
        <v>2283</v>
      </c>
      <c r="H9" s="156">
        <v>2338</v>
      </c>
      <c r="I9" s="156">
        <v>1646</v>
      </c>
      <c r="J9" s="156">
        <v>1372</v>
      </c>
      <c r="K9" s="156">
        <v>1291</v>
      </c>
      <c r="L9" s="100">
        <v>658</v>
      </c>
      <c r="M9" s="100">
        <v>758</v>
      </c>
      <c r="N9" s="100">
        <v>656</v>
      </c>
      <c r="O9" s="100">
        <v>562</v>
      </c>
      <c r="P9" s="100">
        <v>419</v>
      </c>
      <c r="Q9" s="100">
        <v>491</v>
      </c>
      <c r="R9" s="100">
        <v>460</v>
      </c>
      <c r="S9" s="156">
        <v>282</v>
      </c>
      <c r="T9" s="156">
        <v>278</v>
      </c>
    </row>
    <row r="10" spans="1:20" s="58" customFormat="1" ht="30" customHeight="1">
      <c r="A10" s="104" t="s">
        <v>65</v>
      </c>
      <c r="B10" s="105" t="s">
        <v>66</v>
      </c>
      <c r="C10" s="103">
        <v>21</v>
      </c>
      <c r="D10" s="103">
        <v>21</v>
      </c>
      <c r="E10" s="103">
        <v>47</v>
      </c>
      <c r="F10" s="103">
        <v>50</v>
      </c>
      <c r="G10" s="103">
        <v>50</v>
      </c>
      <c r="H10" s="155">
        <v>47</v>
      </c>
      <c r="I10" s="155">
        <v>35</v>
      </c>
      <c r="J10" s="155">
        <v>34</v>
      </c>
      <c r="K10" s="155">
        <v>36</v>
      </c>
      <c r="L10" s="103">
        <v>60</v>
      </c>
      <c r="M10" s="103">
        <v>67</v>
      </c>
      <c r="N10" s="103">
        <v>80</v>
      </c>
      <c r="O10" s="103">
        <v>80</v>
      </c>
      <c r="P10" s="103">
        <v>74</v>
      </c>
      <c r="Q10" s="155">
        <v>76</v>
      </c>
      <c r="R10" s="155">
        <v>80</v>
      </c>
      <c r="S10" s="155">
        <v>79</v>
      </c>
      <c r="T10" s="155">
        <v>49</v>
      </c>
    </row>
    <row r="11" spans="1:20" s="58" customFormat="1" ht="30" customHeight="1">
      <c r="A11" s="101" t="s">
        <v>67</v>
      </c>
      <c r="B11" s="102" t="s">
        <v>33</v>
      </c>
      <c r="C11" s="107">
        <v>33.6</v>
      </c>
      <c r="D11" s="107">
        <v>33.799999999999997</v>
      </c>
      <c r="E11" s="107">
        <v>32.700000000000003</v>
      </c>
      <c r="F11" s="107">
        <v>32.1</v>
      </c>
      <c r="G11" s="107">
        <v>30.6</v>
      </c>
      <c r="H11" s="107">
        <v>29.5</v>
      </c>
      <c r="I11" s="107">
        <v>26.9</v>
      </c>
      <c r="J11" s="107">
        <v>20.81</v>
      </c>
      <c r="K11" s="107">
        <v>20.03</v>
      </c>
      <c r="L11" s="108">
        <v>14</v>
      </c>
      <c r="M11" s="108">
        <v>13</v>
      </c>
      <c r="N11" s="107">
        <v>13</v>
      </c>
      <c r="O11" s="107">
        <v>11</v>
      </c>
      <c r="P11" s="107">
        <v>10.5</v>
      </c>
      <c r="Q11" s="107">
        <v>14.3</v>
      </c>
      <c r="R11" s="107">
        <v>12.2</v>
      </c>
      <c r="S11" s="107">
        <v>12.08</v>
      </c>
      <c r="T11" s="107">
        <v>13.34</v>
      </c>
    </row>
    <row r="12" spans="1:20" s="58" customFormat="1" ht="30" customHeight="1">
      <c r="A12" s="101" t="s">
        <v>68</v>
      </c>
      <c r="B12" s="102" t="s">
        <v>33</v>
      </c>
      <c r="C12" s="109"/>
      <c r="D12" s="109"/>
      <c r="E12" s="109"/>
      <c r="F12" s="109"/>
      <c r="G12" s="110">
        <v>22.1</v>
      </c>
      <c r="H12" s="110">
        <v>21.6</v>
      </c>
      <c r="I12" s="110"/>
      <c r="J12" s="110">
        <v>17.37</v>
      </c>
      <c r="K12" s="110">
        <v>17.399999999999999</v>
      </c>
      <c r="L12" s="111">
        <v>14</v>
      </c>
      <c r="M12" s="111">
        <v>13</v>
      </c>
      <c r="N12" s="110">
        <v>13</v>
      </c>
      <c r="O12" s="110">
        <v>11</v>
      </c>
      <c r="P12" s="110">
        <v>10.5</v>
      </c>
      <c r="Q12" s="110">
        <v>14.3</v>
      </c>
      <c r="R12" s="110">
        <v>12.2</v>
      </c>
      <c r="S12" s="110">
        <v>12.1</v>
      </c>
      <c r="T12" s="110">
        <v>13.34</v>
      </c>
    </row>
    <row r="13" spans="1:20" s="58" customFormat="1" ht="30" customHeight="1">
      <c r="A13" s="101" t="s">
        <v>69</v>
      </c>
      <c r="B13" s="102" t="s">
        <v>33</v>
      </c>
      <c r="C13" s="112" t="s">
        <v>70</v>
      </c>
      <c r="D13" s="112" t="s">
        <v>71</v>
      </c>
      <c r="E13" s="112" t="s">
        <v>72</v>
      </c>
      <c r="F13" s="112" t="s">
        <v>73</v>
      </c>
      <c r="G13" s="112" t="s">
        <v>74</v>
      </c>
      <c r="H13" s="157" t="s">
        <v>75</v>
      </c>
      <c r="I13" s="157" t="s">
        <v>76</v>
      </c>
      <c r="J13" s="157" t="s">
        <v>77</v>
      </c>
      <c r="K13" s="157" t="s">
        <v>78</v>
      </c>
      <c r="L13" s="112" t="s">
        <v>74</v>
      </c>
      <c r="M13" s="112" t="s">
        <v>79</v>
      </c>
      <c r="N13" s="112" t="s">
        <v>80</v>
      </c>
      <c r="O13" s="112" t="s">
        <v>81</v>
      </c>
      <c r="P13" s="112" t="s">
        <v>78</v>
      </c>
      <c r="Q13" s="112" t="s">
        <v>78</v>
      </c>
      <c r="R13" s="112" t="s">
        <v>82</v>
      </c>
      <c r="S13" s="157" t="s">
        <v>83</v>
      </c>
      <c r="T13" s="157" t="s">
        <v>84</v>
      </c>
    </row>
    <row r="14" spans="1:20" s="58" customFormat="1" ht="30" customHeight="1">
      <c r="A14" s="101" t="s">
        <v>85</v>
      </c>
      <c r="B14" s="102" t="s">
        <v>33</v>
      </c>
      <c r="C14" s="109"/>
      <c r="D14" s="109"/>
      <c r="E14" s="103">
        <v>22</v>
      </c>
      <c r="F14" s="103">
        <v>22</v>
      </c>
      <c r="G14" s="103">
        <v>25</v>
      </c>
      <c r="H14" s="103">
        <v>25</v>
      </c>
      <c r="I14" s="103">
        <v>24</v>
      </c>
      <c r="J14" s="103">
        <v>26</v>
      </c>
      <c r="K14" s="103">
        <v>16</v>
      </c>
      <c r="L14" s="109"/>
      <c r="M14" s="109"/>
      <c r="N14" s="103">
        <v>17</v>
      </c>
      <c r="O14" s="103">
        <v>17</v>
      </c>
      <c r="P14" s="103">
        <v>17</v>
      </c>
      <c r="Q14" s="103">
        <v>17</v>
      </c>
      <c r="R14" s="103">
        <v>17</v>
      </c>
      <c r="S14" s="103">
        <v>17</v>
      </c>
      <c r="T14" s="103">
        <v>17</v>
      </c>
    </row>
    <row r="15" spans="1:20" s="58" customFormat="1" ht="30" customHeight="1">
      <c r="A15" s="101" t="s">
        <v>86</v>
      </c>
      <c r="B15" s="102" t="s">
        <v>33</v>
      </c>
      <c r="C15" s="113"/>
      <c r="D15" s="113"/>
      <c r="E15" s="100">
        <v>18</v>
      </c>
      <c r="F15" s="100">
        <v>19</v>
      </c>
      <c r="G15" s="100">
        <v>22</v>
      </c>
      <c r="H15" s="100">
        <v>18.399999999999999</v>
      </c>
      <c r="I15" s="100">
        <v>20</v>
      </c>
      <c r="J15" s="100">
        <v>17</v>
      </c>
      <c r="K15" s="100">
        <v>9</v>
      </c>
      <c r="L15" s="113"/>
      <c r="M15" s="113"/>
      <c r="N15" s="100">
        <v>0</v>
      </c>
      <c r="O15" s="100">
        <v>0</v>
      </c>
      <c r="P15" s="100">
        <v>0</v>
      </c>
      <c r="Q15" s="100">
        <v>9</v>
      </c>
      <c r="R15" s="100">
        <v>9</v>
      </c>
      <c r="S15" s="100">
        <v>9</v>
      </c>
      <c r="T15" s="100">
        <v>9</v>
      </c>
    </row>
    <row r="16" spans="1:20" s="58" customFormat="1" ht="30" customHeight="1">
      <c r="A16" s="101" t="s">
        <v>87</v>
      </c>
      <c r="B16" s="102" t="s">
        <v>33</v>
      </c>
      <c r="C16" s="110">
        <v>19</v>
      </c>
      <c r="D16" s="103">
        <v>19</v>
      </c>
      <c r="E16" s="103">
        <v>29</v>
      </c>
      <c r="F16" s="103">
        <v>24</v>
      </c>
      <c r="G16" s="103">
        <v>26</v>
      </c>
      <c r="H16" s="103">
        <v>21.1</v>
      </c>
      <c r="I16" s="103">
        <v>23</v>
      </c>
      <c r="J16" s="103">
        <v>21</v>
      </c>
      <c r="K16" s="103">
        <v>19.510000000000002</v>
      </c>
      <c r="L16" s="111">
        <v>0</v>
      </c>
      <c r="M16" s="155">
        <v>0</v>
      </c>
      <c r="N16" s="103">
        <v>0</v>
      </c>
      <c r="O16" s="103">
        <v>0</v>
      </c>
      <c r="P16" s="103">
        <v>0</v>
      </c>
      <c r="Q16" s="103">
        <v>0</v>
      </c>
      <c r="R16" s="103">
        <v>0</v>
      </c>
      <c r="S16" s="103">
        <v>0</v>
      </c>
      <c r="T16" s="103">
        <v>0</v>
      </c>
    </row>
    <row r="17" spans="1:21" s="58" customFormat="1" ht="30" customHeight="1">
      <c r="A17" s="101" t="s">
        <v>88</v>
      </c>
      <c r="B17" s="102" t="s">
        <v>33</v>
      </c>
      <c r="C17" s="107">
        <v>53</v>
      </c>
      <c r="D17" s="100">
        <v>54</v>
      </c>
      <c r="E17" s="100">
        <v>54</v>
      </c>
      <c r="F17" s="100">
        <v>52</v>
      </c>
      <c r="G17" s="100">
        <v>51</v>
      </c>
      <c r="H17" s="100">
        <v>49</v>
      </c>
      <c r="I17" s="100">
        <v>50</v>
      </c>
      <c r="J17" s="100">
        <v>48</v>
      </c>
      <c r="K17" s="100">
        <v>47</v>
      </c>
      <c r="L17" s="100">
        <v>53</v>
      </c>
      <c r="M17" s="156">
        <v>53</v>
      </c>
      <c r="N17" s="100">
        <v>51</v>
      </c>
      <c r="O17" s="100">
        <v>50</v>
      </c>
      <c r="P17" s="100">
        <v>50</v>
      </c>
      <c r="Q17" s="100">
        <v>49</v>
      </c>
      <c r="R17" s="100">
        <v>48</v>
      </c>
      <c r="S17" s="100">
        <v>51</v>
      </c>
      <c r="T17" s="100">
        <v>46</v>
      </c>
    </row>
    <row r="18" spans="1:21" s="58" customFormat="1" ht="30" customHeight="1">
      <c r="A18" s="101" t="s">
        <v>89</v>
      </c>
      <c r="B18" s="102" t="s">
        <v>33</v>
      </c>
      <c r="C18" s="110">
        <v>81</v>
      </c>
      <c r="D18" s="103">
        <v>80</v>
      </c>
      <c r="E18" s="103">
        <v>77</v>
      </c>
      <c r="F18" s="103">
        <v>76</v>
      </c>
      <c r="G18" s="103">
        <v>75</v>
      </c>
      <c r="H18" s="103">
        <v>73</v>
      </c>
      <c r="I18" s="103">
        <v>71</v>
      </c>
      <c r="J18" s="103">
        <v>68</v>
      </c>
      <c r="K18" s="103">
        <v>66</v>
      </c>
      <c r="L18" s="111">
        <v>76</v>
      </c>
      <c r="M18" s="155">
        <v>75</v>
      </c>
      <c r="N18" s="103">
        <v>73</v>
      </c>
      <c r="O18" s="103">
        <v>71</v>
      </c>
      <c r="P18" s="103">
        <v>68</v>
      </c>
      <c r="Q18" s="103">
        <v>67</v>
      </c>
      <c r="R18" s="103">
        <v>67</v>
      </c>
      <c r="S18" s="103">
        <v>65</v>
      </c>
      <c r="T18" s="103">
        <v>64</v>
      </c>
    </row>
    <row r="19" spans="1:21" s="58" customFormat="1" ht="30" customHeight="1">
      <c r="A19" s="101" t="s">
        <v>90</v>
      </c>
      <c r="B19" s="102" t="s">
        <v>60</v>
      </c>
      <c r="C19" s="113"/>
      <c r="D19" s="113"/>
      <c r="E19" s="100">
        <v>5747</v>
      </c>
      <c r="F19" s="100">
        <v>5115</v>
      </c>
      <c r="G19" s="100">
        <v>4801</v>
      </c>
      <c r="H19" s="100">
        <v>4543</v>
      </c>
      <c r="I19" s="100">
        <v>4117</v>
      </c>
      <c r="J19" s="100">
        <v>4104</v>
      </c>
      <c r="K19" s="100">
        <v>2857</v>
      </c>
      <c r="L19" s="113"/>
      <c r="M19" s="113"/>
      <c r="N19" s="100">
        <v>915</v>
      </c>
      <c r="O19" s="100">
        <v>907</v>
      </c>
      <c r="P19" s="100">
        <v>953</v>
      </c>
      <c r="Q19" s="100">
        <v>973</v>
      </c>
      <c r="R19" s="100">
        <v>937</v>
      </c>
      <c r="S19" s="100">
        <v>930</v>
      </c>
      <c r="T19" s="100">
        <v>892</v>
      </c>
    </row>
    <row r="20" spans="1:21" s="58" customFormat="1" ht="30" customHeight="1">
      <c r="A20" s="114" t="s">
        <v>91</v>
      </c>
      <c r="B20" s="115" t="s">
        <v>33</v>
      </c>
      <c r="C20" s="109"/>
      <c r="D20" s="109"/>
      <c r="E20" s="103">
        <v>77</v>
      </c>
      <c r="F20" s="103">
        <v>65</v>
      </c>
      <c r="G20" s="103">
        <v>72</v>
      </c>
      <c r="H20" s="103">
        <v>71</v>
      </c>
      <c r="I20" s="103">
        <v>52</v>
      </c>
      <c r="J20" s="103">
        <v>63</v>
      </c>
      <c r="K20" s="103">
        <v>60</v>
      </c>
      <c r="L20" s="109"/>
      <c r="M20" s="109"/>
      <c r="N20" s="103">
        <v>74</v>
      </c>
      <c r="O20" s="103">
        <v>78</v>
      </c>
      <c r="P20" s="103">
        <v>82</v>
      </c>
      <c r="Q20" s="103">
        <v>75</v>
      </c>
      <c r="R20" s="103">
        <v>80</v>
      </c>
      <c r="S20" s="103">
        <v>92</v>
      </c>
      <c r="T20" s="103">
        <v>82</v>
      </c>
    </row>
    <row r="21" spans="1:21" s="58" customFormat="1" ht="33" customHeight="1">
      <c r="A21" s="200" t="s">
        <v>34</v>
      </c>
      <c r="B21" s="200"/>
      <c r="C21" s="200"/>
      <c r="D21" s="200"/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</row>
    <row r="22" spans="1:21" s="96" customFormat="1" ht="30" customHeight="1">
      <c r="A22" s="196" t="s">
        <v>92</v>
      </c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95"/>
    </row>
    <row r="23" spans="1:21" s="96" customFormat="1" ht="30" customHeight="1">
      <c r="A23" s="196" t="s">
        <v>93</v>
      </c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95"/>
    </row>
  </sheetData>
  <mergeCells count="9">
    <mergeCell ref="A21:T21"/>
    <mergeCell ref="A22:T22"/>
    <mergeCell ref="A23:T23"/>
    <mergeCell ref="A3:B3"/>
    <mergeCell ref="A1:M1"/>
    <mergeCell ref="L3:T3"/>
    <mergeCell ref="A2:T2"/>
    <mergeCell ref="C3:K3"/>
    <mergeCell ref="S1:T1"/>
  </mergeCells>
  <hyperlinks>
    <hyperlink ref="S1" location="'0_Contents'!A1" display="Back to contents" xr:uid="{00000000-0004-0000-0400-000000000000}"/>
  </hyperlinks>
  <printOptions horizontalCentered="1"/>
  <pageMargins left="0.23622047244094491" right="0.23622047244094491" top="0.55118110236220474" bottom="0.55118110236220474" header="0.31496062992125984" footer="0.31496062992125984"/>
  <pageSetup paperSize="9" scale="5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79998168889431442"/>
    <pageSetUpPr fitToPage="1"/>
  </sheetPr>
  <dimension ref="A1:AX56"/>
  <sheetViews>
    <sheetView view="pageBreakPreview" zoomScale="60" zoomScaleNormal="60" workbookViewId="0">
      <pane xSplit="1" ySplit="4" topLeftCell="B31" activePane="bottomRight" state="frozen"/>
      <selection activeCell="AC17" sqref="AC17"/>
      <selection pane="topRight" activeCell="AC17" sqref="AC17"/>
      <selection pane="bottomLeft" activeCell="AC17" sqref="AC17"/>
      <selection pane="bottomRight" activeCell="AA45" sqref="AA45"/>
    </sheetView>
  </sheetViews>
  <sheetFormatPr defaultColWidth="8.7109375" defaultRowHeight="16.5" outlineLevelCol="1"/>
  <cols>
    <col min="1" max="1" width="60.7109375" style="97" customWidth="1"/>
    <col min="2" max="2" width="12.140625" style="96" customWidth="1"/>
    <col min="3" max="3" width="27.85546875" style="96" bestFit="1" customWidth="1"/>
    <col min="4" max="4" width="11.85546875" style="96" bestFit="1" customWidth="1"/>
    <col min="5" max="5" width="19.28515625" style="96" bestFit="1" customWidth="1"/>
    <col min="6" max="6" width="16.7109375" style="96" customWidth="1"/>
    <col min="7" max="7" width="13.28515625" style="96" bestFit="1" customWidth="1"/>
    <col min="8" max="8" width="10.42578125" style="96" bestFit="1" customWidth="1"/>
    <col min="9" max="10" width="11.85546875" style="98" bestFit="1" customWidth="1"/>
    <col min="11" max="11" width="12.140625" style="98" bestFit="1" customWidth="1"/>
    <col min="12" max="12" width="11.5703125" style="98" bestFit="1" customWidth="1"/>
    <col min="13" max="14" width="10.85546875" style="98" bestFit="1" customWidth="1"/>
    <col min="15" max="15" width="12.140625" style="98" hidden="1" customWidth="1" outlineLevel="1"/>
    <col min="16" max="16" width="11" style="98" hidden="1" customWidth="1" outlineLevel="1"/>
    <col min="17" max="17" width="11.85546875" style="98" hidden="1" customWidth="1" outlineLevel="1"/>
    <col min="18" max="18" width="12.5703125" style="98" bestFit="1" customWidth="1" collapsed="1"/>
    <col min="19" max="19" width="12.140625" style="98" hidden="1" customWidth="1" outlineLevel="1"/>
    <col min="20" max="20" width="11.7109375" style="98" hidden="1" customWidth="1" outlineLevel="1"/>
    <col min="21" max="21" width="12" style="98" hidden="1" customWidth="1" outlineLevel="1"/>
    <col min="22" max="22" width="11.7109375" style="98" bestFit="1" customWidth="1" collapsed="1"/>
    <col min="23" max="25" width="12" style="98" hidden="1" customWidth="1" outlineLevel="1"/>
    <col min="26" max="26" width="12.140625" style="95" bestFit="1" customWidth="1" collapsed="1"/>
    <col min="27" max="28" width="12.140625" style="95" bestFit="1" customWidth="1"/>
    <col min="29" max="33" width="8.7109375" style="95"/>
    <col min="34" max="16384" width="8.7109375" style="96"/>
  </cols>
  <sheetData>
    <row r="1" spans="1:50" s="40" customFormat="1" ht="34.9" customHeight="1">
      <c r="A1" s="39"/>
      <c r="B1" s="39"/>
      <c r="C1" s="39"/>
      <c r="D1" s="39"/>
      <c r="E1" s="39"/>
      <c r="F1" s="39"/>
      <c r="G1" s="39"/>
      <c r="H1" s="39"/>
      <c r="I1" s="39"/>
      <c r="J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188"/>
      <c r="X1" s="188"/>
      <c r="Y1" s="188"/>
    </row>
    <row r="2" spans="1:50" s="70" customFormat="1" ht="34.9" customHeight="1">
      <c r="A2" s="204" t="s">
        <v>94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9"/>
      <c r="AA2" s="20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  <c r="AW2" s="179"/>
      <c r="AX2" s="179"/>
    </row>
    <row r="3" spans="1:50" s="60" customFormat="1" ht="31.9" customHeight="1">
      <c r="A3" s="213"/>
      <c r="B3" s="214" t="s">
        <v>12</v>
      </c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180"/>
      <c r="AA3" s="211" t="s">
        <v>9</v>
      </c>
      <c r="AB3" s="211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  <c r="AU3" s="180"/>
      <c r="AV3" s="180"/>
      <c r="AW3" s="180"/>
    </row>
    <row r="4" spans="1:50" s="73" customFormat="1" ht="31.9" customHeight="1">
      <c r="A4" s="213"/>
      <c r="B4" s="43" t="s">
        <v>95</v>
      </c>
      <c r="C4" s="43" t="s">
        <v>96</v>
      </c>
      <c r="D4" s="43" t="s">
        <v>97</v>
      </c>
      <c r="E4" s="43" t="s">
        <v>98</v>
      </c>
      <c r="F4" s="43" t="s">
        <v>99</v>
      </c>
      <c r="G4" s="43" t="s">
        <v>100</v>
      </c>
      <c r="H4" s="43" t="s">
        <v>14</v>
      </c>
      <c r="I4" s="43">
        <v>2016</v>
      </c>
      <c r="J4" s="43">
        <v>2017</v>
      </c>
      <c r="K4" s="43">
        <v>2018</v>
      </c>
      <c r="L4" s="43">
        <v>2019</v>
      </c>
      <c r="M4" s="43">
        <v>2020</v>
      </c>
      <c r="N4" s="43">
        <v>2021</v>
      </c>
      <c r="O4" s="43" t="s">
        <v>101</v>
      </c>
      <c r="P4" s="43" t="s">
        <v>102</v>
      </c>
      <c r="Q4" s="43" t="s">
        <v>103</v>
      </c>
      <c r="R4" s="43">
        <v>2022</v>
      </c>
      <c r="S4" s="43" t="s">
        <v>104</v>
      </c>
      <c r="T4" s="43" t="s">
        <v>105</v>
      </c>
      <c r="U4" s="43" t="s">
        <v>106</v>
      </c>
      <c r="V4" s="43">
        <v>2023</v>
      </c>
      <c r="W4" s="43" t="s">
        <v>107</v>
      </c>
      <c r="X4" s="43" t="s">
        <v>108</v>
      </c>
      <c r="Y4" s="43" t="s">
        <v>109</v>
      </c>
      <c r="Z4" s="43">
        <v>2024</v>
      </c>
      <c r="AA4" s="43" t="s">
        <v>199</v>
      </c>
      <c r="AB4" s="43" t="s">
        <v>201</v>
      </c>
      <c r="AC4" s="72"/>
      <c r="AD4" s="72"/>
      <c r="AE4" s="72"/>
      <c r="AF4" s="72"/>
      <c r="AG4" s="72"/>
    </row>
    <row r="5" spans="1:50" s="73" customFormat="1" ht="31.9" customHeight="1">
      <c r="A5" s="74" t="s">
        <v>110</v>
      </c>
      <c r="B5" s="151"/>
      <c r="C5" s="151"/>
      <c r="D5" s="151"/>
      <c r="E5" s="69"/>
      <c r="F5" s="69"/>
      <c r="G5" s="69"/>
      <c r="H5" s="69" t="s">
        <v>60</v>
      </c>
      <c r="I5" s="171">
        <v>16</v>
      </c>
      <c r="J5" s="171">
        <v>16</v>
      </c>
      <c r="K5" s="171">
        <v>16</v>
      </c>
      <c r="L5" s="171">
        <v>16</v>
      </c>
      <c r="M5" s="171">
        <v>16</v>
      </c>
      <c r="N5" s="171">
        <v>17</v>
      </c>
      <c r="O5" s="171">
        <v>17</v>
      </c>
      <c r="P5" s="171">
        <v>17</v>
      </c>
      <c r="Q5" s="171">
        <v>17</v>
      </c>
      <c r="R5" s="171">
        <v>17</v>
      </c>
      <c r="S5" s="171">
        <v>17</v>
      </c>
      <c r="T5" s="171">
        <v>17</v>
      </c>
      <c r="U5" s="171">
        <v>17</v>
      </c>
      <c r="V5" s="171">
        <v>17</v>
      </c>
      <c r="W5" s="171">
        <v>17</v>
      </c>
      <c r="X5" s="171">
        <v>17</v>
      </c>
      <c r="Y5" s="171">
        <v>17</v>
      </c>
      <c r="Z5" s="171">
        <v>17</v>
      </c>
      <c r="AA5" s="171">
        <v>17</v>
      </c>
      <c r="AB5" s="171">
        <v>17</v>
      </c>
      <c r="AC5" s="72"/>
      <c r="AD5" s="72"/>
      <c r="AE5" s="72"/>
      <c r="AF5" s="72"/>
      <c r="AG5" s="72"/>
    </row>
    <row r="6" spans="1:50" s="73" customFormat="1" ht="51.75">
      <c r="A6" s="75" t="s">
        <v>111</v>
      </c>
      <c r="B6" s="151"/>
      <c r="C6" s="151"/>
      <c r="D6" s="151"/>
      <c r="E6" s="67"/>
      <c r="F6" s="67"/>
      <c r="G6" s="67"/>
      <c r="H6" s="67" t="s">
        <v>33</v>
      </c>
      <c r="I6" s="172">
        <v>8</v>
      </c>
      <c r="J6" s="172">
        <v>8</v>
      </c>
      <c r="K6" s="172">
        <v>8</v>
      </c>
      <c r="L6" s="172">
        <v>8</v>
      </c>
      <c r="M6" s="172">
        <v>8</v>
      </c>
      <c r="N6" s="173">
        <v>15</v>
      </c>
      <c r="O6" s="173">
        <v>14</v>
      </c>
      <c r="P6" s="173">
        <v>14</v>
      </c>
      <c r="Q6" s="173">
        <v>14</v>
      </c>
      <c r="R6" s="173">
        <v>15</v>
      </c>
      <c r="S6" s="173">
        <v>14</v>
      </c>
      <c r="T6" s="173">
        <v>14</v>
      </c>
      <c r="U6" s="173">
        <v>14</v>
      </c>
      <c r="V6" s="173">
        <v>14</v>
      </c>
      <c r="W6" s="173">
        <v>14</v>
      </c>
      <c r="X6" s="173">
        <v>14</v>
      </c>
      <c r="Y6" s="173">
        <v>14</v>
      </c>
      <c r="Z6" s="173">
        <v>14</v>
      </c>
      <c r="AA6" s="173">
        <v>14</v>
      </c>
      <c r="AB6" s="173">
        <v>21</v>
      </c>
      <c r="AC6" s="72"/>
      <c r="AD6" s="72"/>
      <c r="AE6" s="72"/>
      <c r="AF6" s="72"/>
      <c r="AG6" s="72"/>
    </row>
    <row r="7" spans="1:50" s="73" customFormat="1" ht="31.9" customHeight="1">
      <c r="A7" s="78" t="s">
        <v>112</v>
      </c>
      <c r="B7" s="151"/>
      <c r="C7" s="151"/>
      <c r="D7" s="151"/>
      <c r="E7" s="67"/>
      <c r="F7" s="67"/>
      <c r="G7" s="67"/>
      <c r="H7" s="67" t="s">
        <v>113</v>
      </c>
      <c r="I7" s="174">
        <v>13</v>
      </c>
      <c r="J7" s="174">
        <v>14</v>
      </c>
      <c r="K7" s="174">
        <v>15</v>
      </c>
      <c r="L7" s="174">
        <v>16</v>
      </c>
      <c r="M7" s="175">
        <v>17</v>
      </c>
      <c r="N7" s="175">
        <v>11</v>
      </c>
      <c r="O7" s="175"/>
      <c r="P7" s="175"/>
      <c r="Q7" s="175"/>
      <c r="R7" s="175">
        <v>12</v>
      </c>
      <c r="S7" s="175">
        <v>12</v>
      </c>
      <c r="T7" s="175">
        <v>12</v>
      </c>
      <c r="U7" s="175">
        <v>12.260024906600249</v>
      </c>
      <c r="V7" s="175">
        <v>12.512079701120799</v>
      </c>
      <c r="W7" s="175">
        <v>12.761394769613947</v>
      </c>
      <c r="X7" s="175">
        <v>13.010709838107097</v>
      </c>
      <c r="Y7" s="175">
        <v>13.262764632627643</v>
      </c>
      <c r="Z7" s="175">
        <v>13.51481942714819</v>
      </c>
      <c r="AA7" s="175">
        <v>13.761394769613947</v>
      </c>
      <c r="AB7" s="175">
        <v>14</v>
      </c>
      <c r="AC7" s="72"/>
      <c r="AD7" s="72"/>
      <c r="AE7" s="72"/>
      <c r="AF7" s="72"/>
      <c r="AG7" s="72"/>
    </row>
    <row r="8" spans="1:50" s="73" customFormat="1" ht="30" customHeight="1">
      <c r="A8" s="150" t="s">
        <v>114</v>
      </c>
      <c r="B8" s="152"/>
      <c r="C8" s="152"/>
      <c r="D8" s="152"/>
      <c r="E8" s="153"/>
      <c r="F8" s="153"/>
      <c r="G8" s="153"/>
      <c r="H8" s="153"/>
      <c r="I8" s="83"/>
      <c r="J8" s="83"/>
      <c r="K8" s="84"/>
      <c r="L8" s="84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72"/>
      <c r="AD8" s="72"/>
      <c r="AE8" s="72"/>
      <c r="AF8" s="72"/>
      <c r="AG8" s="72"/>
    </row>
    <row r="9" spans="1:50" s="73" customFormat="1" ht="30" customHeight="1">
      <c r="A9" s="86" t="s">
        <v>115</v>
      </c>
      <c r="B9" s="87" t="s">
        <v>116</v>
      </c>
      <c r="C9" s="88" t="s">
        <v>117</v>
      </c>
      <c r="D9" s="88" t="s">
        <v>118</v>
      </c>
      <c r="E9" s="76"/>
      <c r="F9" s="89" t="s">
        <v>119</v>
      </c>
      <c r="G9" s="89">
        <v>2026</v>
      </c>
      <c r="H9" s="76"/>
      <c r="I9" s="144">
        <v>416753</v>
      </c>
      <c r="J9" s="144">
        <v>605097</v>
      </c>
      <c r="K9" s="144">
        <v>740667</v>
      </c>
      <c r="L9" s="144">
        <v>870255</v>
      </c>
      <c r="M9" s="144">
        <v>926378</v>
      </c>
      <c r="N9" s="144">
        <v>293907</v>
      </c>
      <c r="O9" s="144">
        <v>293907</v>
      </c>
      <c r="P9" s="144">
        <v>312841</v>
      </c>
      <c r="Q9" s="144">
        <v>312841</v>
      </c>
      <c r="R9" s="144">
        <v>325047</v>
      </c>
      <c r="S9" s="144">
        <v>325047</v>
      </c>
      <c r="T9" s="144">
        <v>360327</v>
      </c>
      <c r="U9" s="144">
        <v>394745</v>
      </c>
      <c r="V9" s="144">
        <v>12000</v>
      </c>
      <c r="W9" s="144">
        <v>12000</v>
      </c>
      <c r="X9" s="144">
        <v>57917</v>
      </c>
      <c r="Y9" s="144">
        <v>57917</v>
      </c>
      <c r="Z9" s="144">
        <v>76887</v>
      </c>
      <c r="AA9" s="144">
        <v>76887</v>
      </c>
      <c r="AB9" s="144">
        <v>110960</v>
      </c>
      <c r="AC9" s="72"/>
      <c r="AD9" s="72"/>
      <c r="AE9" s="72"/>
      <c r="AF9" s="72"/>
      <c r="AG9" s="72"/>
    </row>
    <row r="10" spans="1:50" s="73" customFormat="1" ht="30" customHeight="1">
      <c r="A10" s="90" t="s">
        <v>120</v>
      </c>
      <c r="B10" s="87" t="s">
        <v>116</v>
      </c>
      <c r="C10" s="91" t="s">
        <v>121</v>
      </c>
      <c r="D10" s="91" t="s">
        <v>118</v>
      </c>
      <c r="E10" s="79" t="s">
        <v>122</v>
      </c>
      <c r="F10" s="92" t="s">
        <v>123</v>
      </c>
      <c r="G10" s="92">
        <v>2026</v>
      </c>
      <c r="H10" s="79"/>
      <c r="I10" s="141">
        <v>6439</v>
      </c>
      <c r="J10" s="141">
        <v>16039</v>
      </c>
      <c r="K10" s="141">
        <v>9639</v>
      </c>
      <c r="L10" s="141">
        <v>19239</v>
      </c>
      <c r="M10" s="141">
        <v>29657</v>
      </c>
      <c r="N10" s="141">
        <v>32285</v>
      </c>
      <c r="O10" s="141">
        <v>32285</v>
      </c>
      <c r="P10" s="141">
        <v>43085</v>
      </c>
      <c r="Q10" s="141">
        <v>43085</v>
      </c>
      <c r="R10" s="141">
        <v>43085</v>
      </c>
      <c r="S10" s="141">
        <v>43085</v>
      </c>
      <c r="T10" s="141">
        <v>53885</v>
      </c>
      <c r="U10" s="141">
        <v>53885</v>
      </c>
      <c r="V10" s="141">
        <v>53885</v>
      </c>
      <c r="W10" s="141">
        <v>53885</v>
      </c>
      <c r="X10" s="141">
        <v>64685</v>
      </c>
      <c r="Y10" s="141">
        <v>64685</v>
      </c>
      <c r="Z10" s="141">
        <v>59685</v>
      </c>
      <c r="AA10" s="141">
        <v>59685</v>
      </c>
      <c r="AB10" s="141">
        <v>70485</v>
      </c>
      <c r="AC10" s="72"/>
      <c r="AD10" s="72"/>
      <c r="AE10" s="72"/>
      <c r="AF10" s="72"/>
      <c r="AG10" s="72"/>
    </row>
    <row r="11" spans="1:50" s="73" customFormat="1" ht="30" customHeight="1">
      <c r="A11" s="90" t="s">
        <v>124</v>
      </c>
      <c r="B11" s="87" t="s">
        <v>116</v>
      </c>
      <c r="C11" s="88" t="s">
        <v>125</v>
      </c>
      <c r="D11" s="88" t="s">
        <v>126</v>
      </c>
      <c r="E11" s="76" t="s">
        <v>122</v>
      </c>
      <c r="F11" s="89" t="s">
        <v>127</v>
      </c>
      <c r="G11" s="89">
        <v>2026</v>
      </c>
      <c r="H11" s="76"/>
      <c r="I11" s="143"/>
      <c r="J11" s="143"/>
      <c r="K11" s="143"/>
      <c r="L11" s="143"/>
      <c r="M11" s="143"/>
      <c r="N11" s="144">
        <v>1393</v>
      </c>
      <c r="O11" s="144">
        <v>1393</v>
      </c>
      <c r="P11" s="144">
        <v>8193</v>
      </c>
      <c r="Q11" s="144">
        <v>8193</v>
      </c>
      <c r="R11" s="144">
        <v>8193</v>
      </c>
      <c r="S11" s="144">
        <v>8193</v>
      </c>
      <c r="T11" s="144">
        <v>17793</v>
      </c>
      <c r="U11" s="144">
        <v>17793</v>
      </c>
      <c r="V11" s="144">
        <v>17793</v>
      </c>
      <c r="W11" s="144">
        <v>17793</v>
      </c>
      <c r="X11" s="144">
        <v>27393</v>
      </c>
      <c r="Y11" s="144">
        <v>27393</v>
      </c>
      <c r="Z11" s="144">
        <v>27393</v>
      </c>
      <c r="AA11" s="144">
        <v>27393</v>
      </c>
      <c r="AB11" s="144">
        <v>36993</v>
      </c>
      <c r="AC11" s="72"/>
      <c r="AD11" s="72"/>
      <c r="AE11" s="72"/>
      <c r="AF11" s="72"/>
      <c r="AG11" s="72"/>
    </row>
    <row r="12" spans="1:50" s="73" customFormat="1" ht="30" customHeight="1">
      <c r="A12" s="90" t="s">
        <v>128</v>
      </c>
      <c r="B12" s="87" t="s">
        <v>116</v>
      </c>
      <c r="C12" s="91" t="s">
        <v>125</v>
      </c>
      <c r="D12" s="91" t="s">
        <v>118</v>
      </c>
      <c r="E12" s="79" t="s">
        <v>122</v>
      </c>
      <c r="F12" s="92" t="s">
        <v>129</v>
      </c>
      <c r="G12" s="92">
        <v>2026</v>
      </c>
      <c r="H12" s="79"/>
      <c r="I12" s="141">
        <v>44800</v>
      </c>
      <c r="J12" s="141">
        <v>54400</v>
      </c>
      <c r="K12" s="141">
        <v>54000</v>
      </c>
      <c r="L12" s="141">
        <v>43600</v>
      </c>
      <c r="M12" s="141">
        <v>53200</v>
      </c>
      <c r="N12" s="141">
        <v>44000</v>
      </c>
      <c r="O12" s="141">
        <v>44000</v>
      </c>
      <c r="P12" s="141">
        <v>53600</v>
      </c>
      <c r="Q12" s="141">
        <v>53600</v>
      </c>
      <c r="R12" s="141">
        <v>53600</v>
      </c>
      <c r="S12" s="141">
        <v>53600</v>
      </c>
      <c r="T12" s="141">
        <v>63200</v>
      </c>
      <c r="U12" s="141">
        <v>63200</v>
      </c>
      <c r="V12" s="141">
        <v>59200</v>
      </c>
      <c r="W12" s="141">
        <v>59200</v>
      </c>
      <c r="X12" s="141">
        <v>63800</v>
      </c>
      <c r="Y12" s="141">
        <v>58800</v>
      </c>
      <c r="Z12" s="141">
        <v>58800</v>
      </c>
      <c r="AA12" s="141">
        <v>56800</v>
      </c>
      <c r="AB12" s="141">
        <v>66400</v>
      </c>
      <c r="AC12" s="72"/>
      <c r="AD12" s="72"/>
      <c r="AE12" s="72"/>
      <c r="AF12" s="72"/>
      <c r="AG12" s="72"/>
    </row>
    <row r="13" spans="1:50" s="73" customFormat="1" ht="30" customHeight="1">
      <c r="A13" s="90" t="s">
        <v>130</v>
      </c>
      <c r="B13" s="87" t="s">
        <v>116</v>
      </c>
      <c r="C13" s="88" t="s">
        <v>125</v>
      </c>
      <c r="D13" s="88" t="s">
        <v>118</v>
      </c>
      <c r="E13" s="76"/>
      <c r="F13" s="89" t="s">
        <v>127</v>
      </c>
      <c r="G13" s="89">
        <v>2026</v>
      </c>
      <c r="H13" s="76"/>
      <c r="I13" s="143"/>
      <c r="J13" s="143"/>
      <c r="K13" s="143"/>
      <c r="L13" s="143"/>
      <c r="M13" s="143"/>
      <c r="N13" s="144">
        <v>1</v>
      </c>
      <c r="O13" s="144">
        <v>1</v>
      </c>
      <c r="P13" s="144">
        <v>7484</v>
      </c>
      <c r="Q13" s="144">
        <v>7484</v>
      </c>
      <c r="R13" s="144">
        <v>9648</v>
      </c>
      <c r="S13" s="144">
        <v>9648</v>
      </c>
      <c r="T13" s="144">
        <v>19602</v>
      </c>
      <c r="U13" s="144">
        <v>25939</v>
      </c>
      <c r="V13" s="144">
        <v>25939</v>
      </c>
      <c r="W13" s="144">
        <v>25939</v>
      </c>
      <c r="X13" s="144">
        <v>42728</v>
      </c>
      <c r="Y13" s="144">
        <v>42728</v>
      </c>
      <c r="Z13" s="144">
        <v>49429</v>
      </c>
      <c r="AA13" s="144">
        <v>49429</v>
      </c>
      <c r="AB13" s="144">
        <v>62294</v>
      </c>
      <c r="AC13" s="72"/>
      <c r="AD13" s="72"/>
      <c r="AE13" s="72"/>
      <c r="AF13" s="72"/>
      <c r="AG13" s="72"/>
    </row>
    <row r="14" spans="1:50" s="73" customFormat="1" ht="30" customHeight="1">
      <c r="A14" s="90" t="s">
        <v>131</v>
      </c>
      <c r="B14" s="87" t="s">
        <v>116</v>
      </c>
      <c r="C14" s="91" t="s">
        <v>125</v>
      </c>
      <c r="D14" s="91" t="s">
        <v>118</v>
      </c>
      <c r="E14" s="79" t="s">
        <v>122</v>
      </c>
      <c r="F14" s="92" t="s">
        <v>132</v>
      </c>
      <c r="G14" s="92">
        <v>2026</v>
      </c>
      <c r="H14" s="79"/>
      <c r="I14" s="141">
        <v>132041</v>
      </c>
      <c r="J14" s="141">
        <v>143071</v>
      </c>
      <c r="K14" s="141">
        <v>154401</v>
      </c>
      <c r="L14" s="141">
        <v>154012</v>
      </c>
      <c r="M14" s="141">
        <v>163658</v>
      </c>
      <c r="N14" s="141">
        <v>173258</v>
      </c>
      <c r="O14" s="141">
        <v>173258</v>
      </c>
      <c r="P14" s="141">
        <v>182858</v>
      </c>
      <c r="Q14" s="141">
        <v>182858</v>
      </c>
      <c r="R14" s="141">
        <v>182858</v>
      </c>
      <c r="S14" s="141">
        <v>182858</v>
      </c>
      <c r="T14" s="141">
        <v>192458</v>
      </c>
      <c r="U14" s="141">
        <v>192458</v>
      </c>
      <c r="V14" s="141">
        <v>192458</v>
      </c>
      <c r="W14" s="141">
        <v>185458</v>
      </c>
      <c r="X14" s="141">
        <v>195058</v>
      </c>
      <c r="Y14" s="141">
        <v>195058</v>
      </c>
      <c r="Z14" s="141">
        <v>195058</v>
      </c>
      <c r="AA14" s="141">
        <v>195058</v>
      </c>
      <c r="AB14" s="141">
        <v>204658</v>
      </c>
      <c r="AC14" s="72"/>
      <c r="AD14" s="72"/>
      <c r="AE14" s="72"/>
      <c r="AF14" s="72"/>
      <c r="AG14" s="72"/>
    </row>
    <row r="15" spans="1:50" s="73" customFormat="1" ht="30" customHeight="1">
      <c r="A15" s="90" t="s">
        <v>133</v>
      </c>
      <c r="B15" s="87" t="s">
        <v>116</v>
      </c>
      <c r="C15" s="88" t="s">
        <v>125</v>
      </c>
      <c r="D15" s="88" t="s">
        <v>118</v>
      </c>
      <c r="E15" s="76" t="s">
        <v>122</v>
      </c>
      <c r="F15" s="89" t="s">
        <v>134</v>
      </c>
      <c r="G15" s="89">
        <v>2026</v>
      </c>
      <c r="H15" s="76"/>
      <c r="I15" s="144">
        <v>22000</v>
      </c>
      <c r="J15" s="144">
        <v>23728</v>
      </c>
      <c r="K15" s="144">
        <v>27263</v>
      </c>
      <c r="L15" s="144">
        <v>35948</v>
      </c>
      <c r="M15" s="144">
        <v>46651</v>
      </c>
      <c r="N15" s="144">
        <v>79244</v>
      </c>
      <c r="O15" s="144">
        <v>79244</v>
      </c>
      <c r="P15" s="144">
        <v>111127</v>
      </c>
      <c r="Q15" s="144">
        <v>111127</v>
      </c>
      <c r="R15" s="144">
        <v>114759</v>
      </c>
      <c r="S15" s="144">
        <v>114759</v>
      </c>
      <c r="T15" s="144">
        <v>124359</v>
      </c>
      <c r="U15" s="144">
        <v>128219</v>
      </c>
      <c r="V15" s="144">
        <v>126584</v>
      </c>
      <c r="W15" s="144">
        <v>126584</v>
      </c>
      <c r="X15" s="144">
        <v>137715</v>
      </c>
      <c r="Y15" s="144">
        <v>128854</v>
      </c>
      <c r="Z15" s="144">
        <v>114940</v>
      </c>
      <c r="AA15" s="144">
        <v>109384</v>
      </c>
      <c r="AB15" s="144">
        <v>134875</v>
      </c>
      <c r="AC15" s="72"/>
      <c r="AD15" s="72"/>
      <c r="AE15" s="72"/>
      <c r="AF15" s="72"/>
      <c r="AG15" s="72"/>
    </row>
    <row r="16" spans="1:50" s="73" customFormat="1" ht="30" customHeight="1">
      <c r="A16" s="90" t="s">
        <v>135</v>
      </c>
      <c r="B16" s="87" t="s">
        <v>116</v>
      </c>
      <c r="C16" s="91" t="s">
        <v>125</v>
      </c>
      <c r="D16" s="91" t="s">
        <v>118</v>
      </c>
      <c r="E16" s="79" t="s">
        <v>122</v>
      </c>
      <c r="F16" s="92" t="s">
        <v>127</v>
      </c>
      <c r="G16" s="92">
        <v>2026</v>
      </c>
      <c r="H16" s="79"/>
      <c r="I16" s="142"/>
      <c r="J16" s="142"/>
      <c r="K16" s="142"/>
      <c r="L16" s="142"/>
      <c r="M16" s="142"/>
      <c r="N16" s="141">
        <v>0</v>
      </c>
      <c r="O16" s="141">
        <v>28000</v>
      </c>
      <c r="P16" s="141">
        <v>34800</v>
      </c>
      <c r="Q16" s="141">
        <v>34800</v>
      </c>
      <c r="R16" s="141">
        <v>34800</v>
      </c>
      <c r="S16" s="141">
        <v>34800</v>
      </c>
      <c r="T16" s="141">
        <v>44400</v>
      </c>
      <c r="U16" s="141">
        <v>44400</v>
      </c>
      <c r="V16" s="141">
        <v>44400</v>
      </c>
      <c r="W16" s="141">
        <v>8200</v>
      </c>
      <c r="X16" s="141">
        <v>13000</v>
      </c>
      <c r="Y16" s="141">
        <v>13000</v>
      </c>
      <c r="Z16" s="141">
        <v>13000</v>
      </c>
      <c r="AA16" s="141">
        <v>13000</v>
      </c>
      <c r="AB16" s="141">
        <v>17800</v>
      </c>
      <c r="AC16" s="72"/>
      <c r="AD16" s="72"/>
      <c r="AE16" s="72"/>
      <c r="AF16" s="72"/>
      <c r="AG16" s="72"/>
    </row>
    <row r="17" spans="1:33" s="73" customFormat="1" ht="30" customHeight="1">
      <c r="A17" s="90" t="s">
        <v>136</v>
      </c>
      <c r="B17" s="87" t="s">
        <v>116</v>
      </c>
      <c r="C17" s="88" t="s">
        <v>125</v>
      </c>
      <c r="D17" s="88" t="s">
        <v>118</v>
      </c>
      <c r="E17" s="76" t="s">
        <v>122</v>
      </c>
      <c r="F17" s="89" t="s">
        <v>127</v>
      </c>
      <c r="G17" s="89">
        <v>2026</v>
      </c>
      <c r="H17" s="76"/>
      <c r="I17" s="143"/>
      <c r="J17" s="143"/>
      <c r="K17" s="143"/>
      <c r="L17" s="143"/>
      <c r="M17" s="143"/>
      <c r="N17" s="144">
        <v>0</v>
      </c>
      <c r="O17" s="144">
        <v>1700</v>
      </c>
      <c r="P17" s="144">
        <v>8500</v>
      </c>
      <c r="Q17" s="144">
        <v>8500</v>
      </c>
      <c r="R17" s="144">
        <v>8500</v>
      </c>
      <c r="S17" s="144">
        <v>8500</v>
      </c>
      <c r="T17" s="144">
        <v>18100</v>
      </c>
      <c r="U17" s="144">
        <v>18100</v>
      </c>
      <c r="V17" s="144">
        <v>15800</v>
      </c>
      <c r="W17" s="144">
        <v>15800</v>
      </c>
      <c r="X17" s="144">
        <v>25400</v>
      </c>
      <c r="Y17" s="144">
        <v>25400</v>
      </c>
      <c r="Z17" s="144">
        <v>22600</v>
      </c>
      <c r="AA17" s="144">
        <v>22600</v>
      </c>
      <c r="AB17" s="144">
        <v>32200</v>
      </c>
      <c r="AC17" s="72"/>
      <c r="AD17" s="72"/>
      <c r="AE17" s="72"/>
      <c r="AF17" s="72"/>
      <c r="AG17" s="72"/>
    </row>
    <row r="18" spans="1:33" s="73" customFormat="1" ht="30" customHeight="1">
      <c r="A18" s="90" t="s">
        <v>137</v>
      </c>
      <c r="B18" s="87" t="s">
        <v>116</v>
      </c>
      <c r="C18" s="91" t="s">
        <v>125</v>
      </c>
      <c r="D18" s="91" t="s">
        <v>118</v>
      </c>
      <c r="E18" s="79" t="s">
        <v>122</v>
      </c>
      <c r="F18" s="92" t="s">
        <v>119</v>
      </c>
      <c r="G18" s="92">
        <v>2026</v>
      </c>
      <c r="H18" s="79"/>
      <c r="I18" s="141">
        <v>156114</v>
      </c>
      <c r="J18" s="141">
        <v>150714</v>
      </c>
      <c r="K18" s="141">
        <v>151314</v>
      </c>
      <c r="L18" s="141">
        <v>154914</v>
      </c>
      <c r="M18" s="141">
        <v>164514</v>
      </c>
      <c r="N18" s="141">
        <v>171114</v>
      </c>
      <c r="O18" s="141">
        <v>171114</v>
      </c>
      <c r="P18" s="141">
        <v>186714</v>
      </c>
      <c r="Q18" s="141">
        <v>186714</v>
      </c>
      <c r="R18" s="141">
        <v>186714</v>
      </c>
      <c r="S18" s="141">
        <v>186714</v>
      </c>
      <c r="T18" s="141">
        <v>196314</v>
      </c>
      <c r="U18" s="141">
        <v>196314</v>
      </c>
      <c r="V18" s="141">
        <v>196314</v>
      </c>
      <c r="W18" s="141">
        <v>196314</v>
      </c>
      <c r="X18" s="141">
        <v>204914</v>
      </c>
      <c r="Y18" s="141">
        <v>204914</v>
      </c>
      <c r="Z18" s="141">
        <v>204914</v>
      </c>
      <c r="AA18" s="141">
        <v>204914</v>
      </c>
      <c r="AB18" s="141">
        <v>214514</v>
      </c>
      <c r="AC18" s="72"/>
      <c r="AD18" s="72"/>
      <c r="AE18" s="72"/>
      <c r="AF18" s="72"/>
      <c r="AG18" s="72"/>
    </row>
    <row r="19" spans="1:33" s="73" customFormat="1" ht="30" customHeight="1">
      <c r="A19" s="90" t="s">
        <v>138</v>
      </c>
      <c r="B19" s="87" t="s">
        <v>116</v>
      </c>
      <c r="C19" s="88" t="s">
        <v>125</v>
      </c>
      <c r="D19" s="88" t="s">
        <v>118</v>
      </c>
      <c r="E19" s="76"/>
      <c r="F19" s="89" t="s">
        <v>134</v>
      </c>
      <c r="G19" s="89">
        <v>2026</v>
      </c>
      <c r="H19" s="76"/>
      <c r="I19" s="144">
        <v>595791</v>
      </c>
      <c r="J19" s="144">
        <v>597164</v>
      </c>
      <c r="K19" s="144">
        <v>605029</v>
      </c>
      <c r="L19" s="144">
        <v>577521</v>
      </c>
      <c r="M19" s="144">
        <v>571925</v>
      </c>
      <c r="N19" s="144">
        <v>532143</v>
      </c>
      <c r="O19" s="144">
        <v>532143</v>
      </c>
      <c r="P19" s="144">
        <v>541743</v>
      </c>
      <c r="Q19" s="144">
        <v>541743</v>
      </c>
      <c r="R19" s="144">
        <v>535347</v>
      </c>
      <c r="S19" s="144">
        <v>535347</v>
      </c>
      <c r="T19" s="144">
        <v>545453</v>
      </c>
      <c r="U19" s="144">
        <v>545217</v>
      </c>
      <c r="V19" s="144">
        <v>544502</v>
      </c>
      <c r="W19" s="144">
        <v>544502</v>
      </c>
      <c r="X19" s="144">
        <v>554266</v>
      </c>
      <c r="Y19" s="144">
        <v>554266</v>
      </c>
      <c r="Z19" s="144">
        <v>554412</v>
      </c>
      <c r="AA19" s="144">
        <v>554412</v>
      </c>
      <c r="AB19" s="144">
        <v>564001</v>
      </c>
      <c r="AC19" s="72"/>
      <c r="AD19" s="72"/>
      <c r="AE19" s="72"/>
      <c r="AF19" s="72"/>
      <c r="AG19" s="72"/>
    </row>
    <row r="20" spans="1:33" s="73" customFormat="1" ht="30" customHeight="1">
      <c r="A20" s="90" t="s">
        <v>139</v>
      </c>
      <c r="B20" s="93" t="s">
        <v>140</v>
      </c>
      <c r="C20" s="91" t="s">
        <v>125</v>
      </c>
      <c r="D20" s="91" t="s">
        <v>118</v>
      </c>
      <c r="E20" s="79"/>
      <c r="F20" s="92" t="s">
        <v>119</v>
      </c>
      <c r="G20" s="92" t="s">
        <v>127</v>
      </c>
      <c r="H20" s="79"/>
      <c r="I20" s="141">
        <v>31956</v>
      </c>
      <c r="J20" s="141">
        <v>22356</v>
      </c>
      <c r="K20" s="141">
        <v>24956</v>
      </c>
      <c r="L20" s="141">
        <v>29000</v>
      </c>
      <c r="M20" s="141">
        <v>38600</v>
      </c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72"/>
      <c r="AD20" s="72"/>
      <c r="AE20" s="72"/>
      <c r="AF20" s="72"/>
      <c r="AG20" s="72"/>
    </row>
    <row r="21" spans="1:33" s="73" customFormat="1" ht="30" customHeight="1">
      <c r="A21" s="90" t="s">
        <v>141</v>
      </c>
      <c r="B21" s="94" t="s">
        <v>140</v>
      </c>
      <c r="C21" s="88" t="s">
        <v>125</v>
      </c>
      <c r="D21" s="88" t="s">
        <v>118</v>
      </c>
      <c r="E21" s="76"/>
      <c r="F21" s="89" t="s">
        <v>142</v>
      </c>
      <c r="G21" s="89" t="s">
        <v>127</v>
      </c>
      <c r="H21" s="76"/>
      <c r="I21" s="144">
        <v>70077</v>
      </c>
      <c r="J21" s="144">
        <v>82101</v>
      </c>
      <c r="K21" s="144">
        <v>86901</v>
      </c>
      <c r="L21" s="144">
        <v>96501</v>
      </c>
      <c r="M21" s="144">
        <v>70000</v>
      </c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72"/>
      <c r="AD21" s="72"/>
      <c r="AE21" s="72"/>
      <c r="AF21" s="72"/>
      <c r="AG21" s="72"/>
    </row>
    <row r="22" spans="1:33" s="73" customFormat="1" ht="30" customHeight="1">
      <c r="A22" s="74" t="s">
        <v>143</v>
      </c>
      <c r="B22" s="93" t="s">
        <v>140</v>
      </c>
      <c r="C22" s="91" t="s">
        <v>125</v>
      </c>
      <c r="D22" s="91" t="s">
        <v>118</v>
      </c>
      <c r="E22" s="79"/>
      <c r="F22" s="92" t="s">
        <v>144</v>
      </c>
      <c r="G22" s="92" t="s">
        <v>127</v>
      </c>
      <c r="H22" s="79"/>
      <c r="I22" s="141">
        <v>264000</v>
      </c>
      <c r="J22" s="141">
        <v>200000</v>
      </c>
      <c r="K22" s="141">
        <v>208792</v>
      </c>
      <c r="L22" s="141">
        <v>145597</v>
      </c>
      <c r="M22" s="141">
        <v>190847</v>
      </c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72"/>
      <c r="AD22" s="72"/>
      <c r="AE22" s="72"/>
      <c r="AF22" s="72"/>
      <c r="AG22" s="72"/>
    </row>
    <row r="23" spans="1:33" s="73" customFormat="1" ht="30" customHeight="1">
      <c r="A23" s="150" t="s">
        <v>145</v>
      </c>
      <c r="B23" s="81"/>
      <c r="C23" s="81"/>
      <c r="D23" s="81"/>
      <c r="E23" s="82"/>
      <c r="F23" s="82"/>
      <c r="G23" s="82"/>
      <c r="H23" s="82"/>
      <c r="I23" s="145"/>
      <c r="J23" s="145"/>
      <c r="K23" s="146"/>
      <c r="L23" s="146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72"/>
      <c r="AD23" s="72"/>
      <c r="AE23" s="72"/>
      <c r="AF23" s="72"/>
      <c r="AG23" s="72"/>
    </row>
    <row r="24" spans="1:33" s="73" customFormat="1" ht="30" customHeight="1">
      <c r="A24" s="86" t="s">
        <v>146</v>
      </c>
      <c r="B24" s="87" t="s">
        <v>116</v>
      </c>
      <c r="C24" s="88" t="s">
        <v>147</v>
      </c>
      <c r="D24" s="88" t="s">
        <v>118</v>
      </c>
      <c r="E24" s="76" t="s">
        <v>122</v>
      </c>
      <c r="F24" s="89" t="s">
        <v>119</v>
      </c>
      <c r="G24" s="89">
        <v>2026</v>
      </c>
      <c r="H24" s="76"/>
      <c r="I24" s="144">
        <v>54</v>
      </c>
      <c r="J24" s="144">
        <v>54</v>
      </c>
      <c r="K24" s="144">
        <v>54</v>
      </c>
      <c r="L24" s="144">
        <v>54</v>
      </c>
      <c r="M24" s="144">
        <v>54</v>
      </c>
      <c r="N24" s="143">
        <v>54</v>
      </c>
      <c r="O24" s="143">
        <v>54</v>
      </c>
      <c r="P24" s="143">
        <v>54</v>
      </c>
      <c r="Q24" s="143">
        <v>54</v>
      </c>
      <c r="R24" s="143">
        <v>54</v>
      </c>
      <c r="S24" s="143">
        <v>54</v>
      </c>
      <c r="T24" s="143">
        <v>54</v>
      </c>
      <c r="U24" s="143">
        <v>54</v>
      </c>
      <c r="V24" s="143">
        <v>54</v>
      </c>
      <c r="W24" s="143">
        <v>54</v>
      </c>
      <c r="X24" s="143">
        <v>54</v>
      </c>
      <c r="Y24" s="143">
        <v>54</v>
      </c>
      <c r="Z24" s="143">
        <v>54</v>
      </c>
      <c r="AA24" s="143">
        <v>54</v>
      </c>
      <c r="AB24" s="143">
        <v>54</v>
      </c>
      <c r="AC24" s="72"/>
      <c r="AD24" s="72"/>
      <c r="AE24" s="72"/>
      <c r="AF24" s="72"/>
      <c r="AG24" s="72"/>
    </row>
    <row r="25" spans="1:33" s="73" customFormat="1" ht="30" customHeight="1">
      <c r="A25" s="90" t="s">
        <v>148</v>
      </c>
      <c r="B25" s="87" t="s">
        <v>116</v>
      </c>
      <c r="C25" s="91" t="s">
        <v>149</v>
      </c>
      <c r="D25" s="91" t="s">
        <v>118</v>
      </c>
      <c r="E25" s="79" t="s">
        <v>122</v>
      </c>
      <c r="F25" s="92" t="s">
        <v>150</v>
      </c>
      <c r="G25" s="92">
        <v>2026</v>
      </c>
      <c r="H25" s="79"/>
      <c r="I25" s="141">
        <v>0</v>
      </c>
      <c r="J25" s="141">
        <v>0</v>
      </c>
      <c r="K25" s="141">
        <v>0</v>
      </c>
      <c r="L25" s="141">
        <v>0</v>
      </c>
      <c r="M25" s="141">
        <v>0</v>
      </c>
      <c r="N25" s="141">
        <v>0</v>
      </c>
      <c r="O25" s="141">
        <v>0</v>
      </c>
      <c r="P25" s="141">
        <v>0</v>
      </c>
      <c r="Q25" s="141">
        <v>0</v>
      </c>
      <c r="R25" s="141">
        <v>0</v>
      </c>
      <c r="S25" s="141">
        <v>0</v>
      </c>
      <c r="T25" s="141">
        <v>0</v>
      </c>
      <c r="U25" s="141">
        <v>0</v>
      </c>
      <c r="V25" s="141">
        <v>0</v>
      </c>
      <c r="W25" s="141">
        <v>0</v>
      </c>
      <c r="X25" s="141">
        <v>0</v>
      </c>
      <c r="Y25" s="141">
        <v>0</v>
      </c>
      <c r="Z25" s="141">
        <v>0</v>
      </c>
      <c r="AA25" s="141">
        <v>0</v>
      </c>
      <c r="AB25" s="141">
        <v>0</v>
      </c>
      <c r="AC25" s="72"/>
      <c r="AD25" s="72"/>
      <c r="AE25" s="72"/>
      <c r="AF25" s="72"/>
      <c r="AG25" s="72"/>
    </row>
    <row r="26" spans="1:33" s="73" customFormat="1" ht="30" customHeight="1">
      <c r="A26" s="90" t="s">
        <v>151</v>
      </c>
      <c r="B26" s="87" t="s">
        <v>116</v>
      </c>
      <c r="C26" s="88" t="s">
        <v>152</v>
      </c>
      <c r="D26" s="88" t="s">
        <v>126</v>
      </c>
      <c r="E26" s="76"/>
      <c r="F26" s="89" t="s">
        <v>153</v>
      </c>
      <c r="G26" s="89">
        <v>2026</v>
      </c>
      <c r="H26" s="76"/>
      <c r="I26" s="144"/>
      <c r="J26" s="144"/>
      <c r="K26" s="144"/>
      <c r="L26" s="144"/>
      <c r="M26" s="144">
        <v>93</v>
      </c>
      <c r="N26" s="143">
        <v>344</v>
      </c>
      <c r="O26" s="143">
        <v>344</v>
      </c>
      <c r="P26" s="143">
        <v>688</v>
      </c>
      <c r="Q26" s="143">
        <v>408</v>
      </c>
      <c r="R26" s="143">
        <v>408</v>
      </c>
      <c r="S26" s="143">
        <v>408</v>
      </c>
      <c r="T26" s="143">
        <v>889</v>
      </c>
      <c r="U26" s="143">
        <v>0</v>
      </c>
      <c r="V26" s="143">
        <v>0</v>
      </c>
      <c r="W26" s="143">
        <v>0</v>
      </c>
      <c r="X26" s="143">
        <v>491</v>
      </c>
      <c r="Y26" s="143">
        <v>491</v>
      </c>
      <c r="Z26" s="143">
        <v>491</v>
      </c>
      <c r="AA26" s="143">
        <v>491</v>
      </c>
      <c r="AB26" s="143">
        <v>1010</v>
      </c>
      <c r="AC26" s="72"/>
      <c r="AD26" s="72"/>
      <c r="AE26" s="72"/>
      <c r="AF26" s="72"/>
      <c r="AG26" s="72"/>
    </row>
    <row r="27" spans="1:33" s="73" customFormat="1" ht="30" customHeight="1">
      <c r="A27" s="90" t="s">
        <v>154</v>
      </c>
      <c r="B27" s="87" t="s">
        <v>116</v>
      </c>
      <c r="C27" s="91" t="s">
        <v>152</v>
      </c>
      <c r="D27" s="91" t="s">
        <v>118</v>
      </c>
      <c r="E27" s="79" t="s">
        <v>122</v>
      </c>
      <c r="F27" s="92" t="s">
        <v>127</v>
      </c>
      <c r="G27" s="92">
        <v>2026</v>
      </c>
      <c r="H27" s="79"/>
      <c r="I27" s="141"/>
      <c r="J27" s="141"/>
      <c r="K27" s="141"/>
      <c r="L27" s="141">
        <v>0</v>
      </c>
      <c r="M27" s="141"/>
      <c r="N27" s="141">
        <v>0</v>
      </c>
      <c r="O27" s="141">
        <v>0</v>
      </c>
      <c r="P27" s="141">
        <v>0</v>
      </c>
      <c r="Q27" s="141">
        <v>0</v>
      </c>
      <c r="R27" s="141">
        <v>0</v>
      </c>
      <c r="S27" s="141">
        <v>0</v>
      </c>
      <c r="T27" s="141">
        <v>0</v>
      </c>
      <c r="U27" s="141">
        <v>0</v>
      </c>
      <c r="V27" s="141">
        <v>0</v>
      </c>
      <c r="W27" s="141">
        <v>0</v>
      </c>
      <c r="X27" s="141">
        <v>0</v>
      </c>
      <c r="Y27" s="141">
        <v>0</v>
      </c>
      <c r="Z27" s="141">
        <v>0</v>
      </c>
      <c r="AA27" s="141">
        <v>0</v>
      </c>
      <c r="AB27" s="141">
        <v>0</v>
      </c>
      <c r="AC27" s="72"/>
      <c r="AD27" s="72"/>
      <c r="AE27" s="72"/>
      <c r="AF27" s="72"/>
      <c r="AG27" s="72"/>
    </row>
    <row r="28" spans="1:33" s="73" customFormat="1" ht="30" customHeight="1">
      <c r="A28" s="90" t="s">
        <v>155</v>
      </c>
      <c r="B28" s="87" t="s">
        <v>116</v>
      </c>
      <c r="C28" s="88" t="s">
        <v>152</v>
      </c>
      <c r="D28" s="88" t="s">
        <v>118</v>
      </c>
      <c r="E28" s="76"/>
      <c r="F28" s="89" t="s">
        <v>156</v>
      </c>
      <c r="G28" s="89">
        <v>2026</v>
      </c>
      <c r="H28" s="76"/>
      <c r="I28" s="144">
        <v>100</v>
      </c>
      <c r="J28" s="144">
        <v>5624</v>
      </c>
      <c r="K28" s="144">
        <v>100</v>
      </c>
      <c r="L28" s="144">
        <v>100</v>
      </c>
      <c r="M28" s="144">
        <v>100</v>
      </c>
      <c r="N28" s="144">
        <v>100</v>
      </c>
      <c r="O28" s="144">
        <v>100</v>
      </c>
      <c r="P28" s="144">
        <v>100</v>
      </c>
      <c r="Q28" s="144">
        <v>100</v>
      </c>
      <c r="R28" s="144">
        <v>100</v>
      </c>
      <c r="S28" s="144">
        <v>100</v>
      </c>
      <c r="T28" s="144">
        <v>100</v>
      </c>
      <c r="U28" s="144">
        <v>100</v>
      </c>
      <c r="V28" s="144">
        <v>1410</v>
      </c>
      <c r="W28" s="144">
        <v>1410</v>
      </c>
      <c r="X28" s="144">
        <v>1410</v>
      </c>
      <c r="Y28" s="144">
        <v>1410</v>
      </c>
      <c r="Z28" s="144">
        <v>1410</v>
      </c>
      <c r="AA28" s="144">
        <v>1410</v>
      </c>
      <c r="AB28" s="144">
        <v>1410</v>
      </c>
      <c r="AC28" s="72"/>
      <c r="AD28" s="72"/>
      <c r="AE28" s="72"/>
      <c r="AF28" s="72"/>
      <c r="AG28" s="72"/>
    </row>
    <row r="29" spans="1:33" s="73" customFormat="1" ht="30" customHeight="1">
      <c r="A29" s="90" t="s">
        <v>203</v>
      </c>
      <c r="B29" s="87" t="s">
        <v>116</v>
      </c>
      <c r="C29" s="91" t="s">
        <v>152</v>
      </c>
      <c r="D29" s="91" t="s">
        <v>126</v>
      </c>
      <c r="E29" s="79" t="s">
        <v>122</v>
      </c>
      <c r="F29" s="92" t="s">
        <v>202</v>
      </c>
      <c r="G29" s="92">
        <v>2026</v>
      </c>
      <c r="H29" s="79"/>
      <c r="I29" s="142"/>
      <c r="J29" s="142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>
        <v>0</v>
      </c>
      <c r="AC29" s="72"/>
      <c r="AD29" s="72"/>
      <c r="AE29" s="72"/>
      <c r="AF29" s="72"/>
      <c r="AG29" s="72"/>
    </row>
    <row r="30" spans="1:33" s="73" customFormat="1" ht="30" customHeight="1">
      <c r="A30" s="90" t="s">
        <v>204</v>
      </c>
      <c r="B30" s="94" t="s">
        <v>140</v>
      </c>
      <c r="C30" s="88" t="s">
        <v>152</v>
      </c>
      <c r="D30" s="88" t="s">
        <v>118</v>
      </c>
      <c r="E30" s="76" t="s">
        <v>122</v>
      </c>
      <c r="F30" s="89" t="s">
        <v>157</v>
      </c>
      <c r="G30" s="89">
        <v>2026</v>
      </c>
      <c r="H30" s="76"/>
      <c r="I30" s="144"/>
      <c r="J30" s="144"/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/>
      <c r="AC30" s="72"/>
      <c r="AD30" s="72"/>
      <c r="AE30" s="72"/>
      <c r="AF30" s="72"/>
      <c r="AG30" s="72"/>
    </row>
    <row r="31" spans="1:33" s="73" customFormat="1" ht="30" customHeight="1">
      <c r="A31" s="86" t="s">
        <v>158</v>
      </c>
      <c r="B31" s="93" t="s">
        <v>140</v>
      </c>
      <c r="C31" s="91" t="s">
        <v>152</v>
      </c>
      <c r="D31" s="91" t="s">
        <v>118</v>
      </c>
      <c r="E31" s="79" t="s">
        <v>122</v>
      </c>
      <c r="F31" s="92" t="s">
        <v>159</v>
      </c>
      <c r="G31" s="92">
        <v>2026</v>
      </c>
      <c r="H31" s="79"/>
      <c r="I31" s="141">
        <v>0</v>
      </c>
      <c r="J31" s="141">
        <v>0</v>
      </c>
      <c r="K31" s="141"/>
      <c r="L31" s="141"/>
      <c r="M31" s="141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72"/>
      <c r="AD31" s="72"/>
      <c r="AE31" s="72"/>
      <c r="AF31" s="72"/>
      <c r="AG31" s="72"/>
    </row>
    <row r="32" spans="1:33" s="73" customFormat="1" ht="30" customHeight="1">
      <c r="A32" s="86" t="s">
        <v>136</v>
      </c>
      <c r="B32" s="94" t="s">
        <v>140</v>
      </c>
      <c r="C32" s="88" t="s">
        <v>152</v>
      </c>
      <c r="D32" s="88" t="s">
        <v>118</v>
      </c>
      <c r="E32" s="76" t="s">
        <v>122</v>
      </c>
      <c r="F32" s="89" t="s">
        <v>160</v>
      </c>
      <c r="G32" s="89">
        <v>2026</v>
      </c>
      <c r="H32" s="76"/>
      <c r="I32" s="144">
        <v>0</v>
      </c>
      <c r="J32" s="144">
        <v>0</v>
      </c>
      <c r="K32" s="144">
        <v>0</v>
      </c>
      <c r="L32" s="143">
        <v>0</v>
      </c>
      <c r="M32" s="143">
        <v>0</v>
      </c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72"/>
      <c r="AD32" s="72"/>
      <c r="AE32" s="72"/>
      <c r="AF32" s="72"/>
      <c r="AG32" s="72"/>
    </row>
    <row r="33" spans="1:33" s="73" customFormat="1" ht="30" customHeight="1">
      <c r="A33" s="86" t="s">
        <v>161</v>
      </c>
      <c r="B33" s="93" t="s">
        <v>140</v>
      </c>
      <c r="C33" s="91" t="s">
        <v>152</v>
      </c>
      <c r="D33" s="91" t="s">
        <v>126</v>
      </c>
      <c r="E33" s="79"/>
      <c r="F33" s="92" t="s">
        <v>134</v>
      </c>
      <c r="G33" s="92" t="s">
        <v>153</v>
      </c>
      <c r="H33" s="79"/>
      <c r="I33" s="141">
        <v>141138</v>
      </c>
      <c r="J33" s="141">
        <v>145598</v>
      </c>
      <c r="K33" s="141">
        <v>160118</v>
      </c>
      <c r="L33" s="141"/>
      <c r="M33" s="141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72"/>
      <c r="AD33" s="72"/>
      <c r="AE33" s="72"/>
      <c r="AF33" s="72"/>
      <c r="AG33" s="72"/>
    </row>
    <row r="34" spans="1:33" s="73" customFormat="1" ht="30" customHeight="1">
      <c r="A34" s="150" t="s">
        <v>162</v>
      </c>
      <c r="B34" s="81"/>
      <c r="C34" s="81"/>
      <c r="D34" s="81"/>
      <c r="E34" s="82"/>
      <c r="F34" s="82"/>
      <c r="G34" s="82"/>
      <c r="H34" s="82"/>
      <c r="I34" s="145"/>
      <c r="J34" s="145"/>
      <c r="K34" s="146"/>
      <c r="L34" s="146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72"/>
      <c r="AD34" s="72"/>
      <c r="AE34" s="72"/>
      <c r="AF34" s="72"/>
      <c r="AG34" s="72"/>
    </row>
    <row r="35" spans="1:33" s="73" customFormat="1" ht="30" customHeight="1">
      <c r="A35" s="86" t="s">
        <v>163</v>
      </c>
      <c r="B35" s="87" t="s">
        <v>116</v>
      </c>
      <c r="C35" s="88" t="s">
        <v>164</v>
      </c>
      <c r="D35" s="88" t="s">
        <v>118</v>
      </c>
      <c r="E35" s="164"/>
      <c r="F35" s="165"/>
      <c r="G35" s="165"/>
      <c r="H35" s="16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>
        <v>6199</v>
      </c>
      <c r="T35" s="144">
        <v>6199</v>
      </c>
      <c r="U35" s="144">
        <v>7199</v>
      </c>
      <c r="V35" s="144">
        <v>7199</v>
      </c>
      <c r="W35" s="144">
        <v>7199</v>
      </c>
      <c r="X35" s="144">
        <v>9749</v>
      </c>
      <c r="Y35" s="144">
        <v>10019</v>
      </c>
      <c r="Z35" s="144">
        <v>11649</v>
      </c>
      <c r="AA35" s="144">
        <v>11649</v>
      </c>
      <c r="AB35" s="144">
        <v>13000</v>
      </c>
      <c r="AC35" s="72"/>
      <c r="AD35" s="72"/>
      <c r="AE35" s="72"/>
      <c r="AF35" s="72"/>
      <c r="AG35" s="72"/>
    </row>
    <row r="36" spans="1:33" s="73" customFormat="1" ht="30" customHeight="1">
      <c r="A36" s="86" t="s">
        <v>165</v>
      </c>
      <c r="B36" s="87" t="s">
        <v>116</v>
      </c>
      <c r="C36" s="91" t="s">
        <v>164</v>
      </c>
      <c r="D36" s="91" t="s">
        <v>118</v>
      </c>
      <c r="E36" s="162"/>
      <c r="F36" s="163"/>
      <c r="G36" s="163"/>
      <c r="H36" s="162"/>
      <c r="I36" s="141">
        <v>30033</v>
      </c>
      <c r="J36" s="141">
        <v>34961</v>
      </c>
      <c r="K36" s="141">
        <v>39105</v>
      </c>
      <c r="L36" s="141">
        <v>41756</v>
      </c>
      <c r="M36" s="141">
        <v>43037</v>
      </c>
      <c r="N36" s="141">
        <v>10038</v>
      </c>
      <c r="O36" s="141">
        <v>10038</v>
      </c>
      <c r="P36" s="141">
        <v>12244</v>
      </c>
      <c r="Q36" s="141">
        <v>12244</v>
      </c>
      <c r="R36" s="141">
        <v>12744</v>
      </c>
      <c r="S36" s="141">
        <v>12744</v>
      </c>
      <c r="T36" s="141">
        <v>20847</v>
      </c>
      <c r="U36" s="141">
        <v>15462</v>
      </c>
      <c r="V36" s="141">
        <v>15462</v>
      </c>
      <c r="W36" s="141">
        <v>15462</v>
      </c>
      <c r="X36" s="141">
        <v>16003</v>
      </c>
      <c r="Y36" s="141">
        <v>16003</v>
      </c>
      <c r="Z36" s="141">
        <v>16003</v>
      </c>
      <c r="AA36" s="141">
        <v>16003</v>
      </c>
      <c r="AB36" s="141">
        <v>15000</v>
      </c>
      <c r="AC36" s="72"/>
      <c r="AD36" s="72"/>
      <c r="AE36" s="72"/>
      <c r="AF36" s="72"/>
      <c r="AG36" s="72"/>
    </row>
    <row r="37" spans="1:33" s="73" customFormat="1" ht="30" customHeight="1">
      <c r="A37" s="86" t="s">
        <v>166</v>
      </c>
      <c r="B37" s="87" t="s">
        <v>116</v>
      </c>
      <c r="C37" s="88" t="s">
        <v>164</v>
      </c>
      <c r="D37" s="88" t="s">
        <v>118</v>
      </c>
      <c r="E37" s="164"/>
      <c r="F37" s="165"/>
      <c r="G37" s="165"/>
      <c r="H37" s="16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>
        <v>0</v>
      </c>
      <c r="V37" s="144">
        <v>0</v>
      </c>
      <c r="W37" s="144">
        <v>0</v>
      </c>
      <c r="X37" s="144">
        <v>0</v>
      </c>
      <c r="Y37" s="144">
        <v>0</v>
      </c>
      <c r="Z37" s="144">
        <v>0</v>
      </c>
      <c r="AA37" s="144">
        <v>0</v>
      </c>
      <c r="AB37" s="144">
        <v>0</v>
      </c>
      <c r="AC37" s="72"/>
      <c r="AD37" s="72"/>
      <c r="AE37" s="72"/>
      <c r="AF37" s="72"/>
      <c r="AG37" s="72"/>
    </row>
    <row r="38" spans="1:33" s="73" customFormat="1" ht="30" customHeight="1">
      <c r="A38" s="86" t="s">
        <v>167</v>
      </c>
      <c r="B38" s="87" t="s">
        <v>116</v>
      </c>
      <c r="C38" s="91" t="s">
        <v>164</v>
      </c>
      <c r="D38" s="91" t="s">
        <v>118</v>
      </c>
      <c r="E38" s="162"/>
      <c r="F38" s="163"/>
      <c r="G38" s="163"/>
      <c r="H38" s="162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>
        <v>10555</v>
      </c>
      <c r="V38" s="141">
        <v>10555</v>
      </c>
      <c r="W38" s="141">
        <v>10555</v>
      </c>
      <c r="X38" s="141">
        <v>12331</v>
      </c>
      <c r="Y38" s="141">
        <v>12331</v>
      </c>
      <c r="Z38" s="141">
        <v>12983</v>
      </c>
      <c r="AA38" s="141">
        <v>12983</v>
      </c>
      <c r="AB38" s="141">
        <v>13262</v>
      </c>
      <c r="AC38" s="72"/>
      <c r="AD38" s="72"/>
      <c r="AE38" s="72"/>
      <c r="AF38" s="72"/>
      <c r="AG38" s="72"/>
    </row>
    <row r="39" spans="1:33" s="73" customFormat="1" ht="30" customHeight="1">
      <c r="A39" s="90" t="s">
        <v>168</v>
      </c>
      <c r="B39" s="87" t="s">
        <v>116</v>
      </c>
      <c r="C39" s="88" t="s">
        <v>164</v>
      </c>
      <c r="D39" s="88" t="s">
        <v>118</v>
      </c>
      <c r="E39" s="164"/>
      <c r="F39" s="165"/>
      <c r="G39" s="165"/>
      <c r="H39" s="164"/>
      <c r="I39" s="143"/>
      <c r="J39" s="143">
        <v>6935</v>
      </c>
      <c r="K39" s="143">
        <v>8558</v>
      </c>
      <c r="L39" s="144">
        <v>1776</v>
      </c>
      <c r="M39" s="143">
        <v>7592</v>
      </c>
      <c r="N39" s="143">
        <v>3137</v>
      </c>
      <c r="O39" s="143">
        <v>5137</v>
      </c>
      <c r="P39" s="143">
        <v>9005</v>
      </c>
      <c r="Q39" s="143">
        <v>9005</v>
      </c>
      <c r="R39" s="143">
        <v>10905</v>
      </c>
      <c r="S39" s="143">
        <v>10905</v>
      </c>
      <c r="T39" s="143">
        <v>14761</v>
      </c>
      <c r="U39" s="143">
        <v>15160</v>
      </c>
      <c r="V39" s="143">
        <v>15160</v>
      </c>
      <c r="W39" s="143">
        <v>10160</v>
      </c>
      <c r="X39" s="143">
        <v>14827</v>
      </c>
      <c r="Y39" s="143">
        <v>15310</v>
      </c>
      <c r="Z39" s="143">
        <v>15995</v>
      </c>
      <c r="AA39" s="143">
        <v>15995</v>
      </c>
      <c r="AB39" s="143">
        <v>17598</v>
      </c>
      <c r="AC39" s="72"/>
      <c r="AD39" s="72"/>
      <c r="AE39" s="72"/>
      <c r="AF39" s="72"/>
      <c r="AG39" s="72"/>
    </row>
    <row r="40" spans="1:33" s="73" customFormat="1" ht="30" customHeight="1">
      <c r="A40" s="90" t="s">
        <v>169</v>
      </c>
      <c r="B40" s="93" t="s">
        <v>140</v>
      </c>
      <c r="C40" s="91" t="s">
        <v>164</v>
      </c>
      <c r="D40" s="91" t="s">
        <v>118</v>
      </c>
      <c r="E40" s="162"/>
      <c r="F40" s="163"/>
      <c r="G40" s="163"/>
      <c r="H40" s="162"/>
      <c r="I40" s="141"/>
      <c r="J40" s="141"/>
      <c r="K40" s="141"/>
      <c r="L40" s="141">
        <v>1010</v>
      </c>
      <c r="M40" s="141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72"/>
      <c r="AD40" s="72"/>
      <c r="AE40" s="72"/>
      <c r="AF40" s="72"/>
      <c r="AG40" s="72"/>
    </row>
    <row r="41" spans="1:33" s="73" customFormat="1" ht="30" customHeight="1">
      <c r="A41" s="74" t="s">
        <v>170</v>
      </c>
      <c r="B41" s="94" t="s">
        <v>140</v>
      </c>
      <c r="C41" s="88" t="s">
        <v>164</v>
      </c>
      <c r="D41" s="88" t="s">
        <v>118</v>
      </c>
      <c r="E41" s="164"/>
      <c r="F41" s="165"/>
      <c r="G41" s="165"/>
      <c r="H41" s="164"/>
      <c r="I41" s="144"/>
      <c r="J41" s="144">
        <v>4510</v>
      </c>
      <c r="K41" s="144">
        <v>20131</v>
      </c>
      <c r="L41" s="143">
        <v>13153</v>
      </c>
      <c r="M41" s="143">
        <v>31055</v>
      </c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72"/>
      <c r="AD41" s="72"/>
      <c r="AE41" s="72"/>
      <c r="AF41" s="72"/>
      <c r="AG41" s="72"/>
    </row>
    <row r="42" spans="1:33" s="73" customFormat="1" ht="30" customHeight="1">
      <c r="A42" s="150"/>
      <c r="B42" s="81"/>
      <c r="C42" s="81"/>
      <c r="D42" s="81"/>
      <c r="E42" s="82"/>
      <c r="F42" s="82"/>
      <c r="G42" s="82"/>
      <c r="H42" s="82"/>
      <c r="I42" s="145"/>
      <c r="J42" s="145"/>
      <c r="K42" s="146"/>
      <c r="L42" s="146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72"/>
      <c r="AD42" s="72"/>
      <c r="AE42" s="72"/>
      <c r="AF42" s="72"/>
      <c r="AG42" s="72"/>
    </row>
    <row r="43" spans="1:33" s="73" customFormat="1" ht="30" customHeight="1">
      <c r="A43" s="148" t="s">
        <v>171</v>
      </c>
      <c r="B43" s="166"/>
      <c r="C43" s="167"/>
      <c r="D43" s="167"/>
      <c r="E43" s="79"/>
      <c r="F43" s="79"/>
      <c r="G43" s="79"/>
      <c r="H43" s="79"/>
      <c r="I43" s="168">
        <f t="shared" ref="I43:V43" si="0">SUM(I9:I41)</f>
        <v>1911296</v>
      </c>
      <c r="J43" s="169">
        <f t="shared" si="0"/>
        <v>2092352</v>
      </c>
      <c r="K43" s="169">
        <f t="shared" si="0"/>
        <v>2291028</v>
      </c>
      <c r="L43" s="169">
        <f t="shared" si="0"/>
        <v>2184436</v>
      </c>
      <c r="M43" s="169">
        <f t="shared" si="0"/>
        <v>2337361</v>
      </c>
      <c r="N43" s="168">
        <f t="shared" si="0"/>
        <v>1341018</v>
      </c>
      <c r="O43" s="168">
        <f t="shared" si="0"/>
        <v>1372718</v>
      </c>
      <c r="P43" s="168">
        <f t="shared" si="0"/>
        <v>1513036</v>
      </c>
      <c r="Q43" s="168">
        <f t="shared" si="0"/>
        <v>1512756</v>
      </c>
      <c r="R43" s="168">
        <f t="shared" si="0"/>
        <v>1526762</v>
      </c>
      <c r="S43" s="168">
        <f t="shared" si="0"/>
        <v>1532961</v>
      </c>
      <c r="T43" s="168">
        <f t="shared" si="0"/>
        <v>1678741</v>
      </c>
      <c r="U43" s="168">
        <f t="shared" si="0"/>
        <v>1728800</v>
      </c>
      <c r="V43" s="168">
        <f t="shared" si="0"/>
        <v>1338715</v>
      </c>
      <c r="W43" s="168">
        <v>1290515</v>
      </c>
      <c r="X43" s="168">
        <f>SUM(X9:X41)</f>
        <v>1441741</v>
      </c>
      <c r="Y43" s="168">
        <f>SUM(Y9:Y41)</f>
        <v>1428633</v>
      </c>
      <c r="Z43" s="168">
        <f>SUM(Z9:Z41)</f>
        <v>1435703</v>
      </c>
      <c r="AA43" s="168">
        <f>SUM(AA9:AA41)</f>
        <v>1428147</v>
      </c>
      <c r="AB43" s="168">
        <f>SUM(AB9:AB41)</f>
        <v>1576514</v>
      </c>
      <c r="AC43" s="72"/>
      <c r="AD43" s="72"/>
      <c r="AE43" s="72"/>
      <c r="AF43" s="72"/>
      <c r="AG43" s="72"/>
    </row>
    <row r="44" spans="1:33" s="73" customFormat="1" ht="30" customHeight="1">
      <c r="A44" s="80"/>
      <c r="B44" s="81"/>
      <c r="C44" s="81"/>
      <c r="D44" s="81"/>
      <c r="E44" s="82"/>
      <c r="F44" s="82"/>
      <c r="G44" s="82"/>
      <c r="H44" s="82"/>
      <c r="I44" s="145"/>
      <c r="J44" s="145"/>
      <c r="K44" s="146"/>
      <c r="L44" s="146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72"/>
      <c r="AD44" s="72"/>
      <c r="AE44" s="72"/>
      <c r="AF44" s="72"/>
      <c r="AG44" s="72"/>
    </row>
    <row r="45" spans="1:33" s="73" customFormat="1" ht="30" customHeight="1">
      <c r="A45" s="86" t="s">
        <v>172</v>
      </c>
      <c r="B45" s="93"/>
      <c r="C45" s="91"/>
      <c r="D45" s="91"/>
      <c r="E45" s="162"/>
      <c r="F45" s="163"/>
      <c r="G45" s="163"/>
      <c r="H45" s="162"/>
      <c r="I45" s="141">
        <v>1800000</v>
      </c>
      <c r="J45" s="141">
        <v>1800000</v>
      </c>
      <c r="K45" s="141">
        <v>2685328</v>
      </c>
      <c r="L45" s="141">
        <v>2685328</v>
      </c>
      <c r="M45" s="141">
        <v>3786127</v>
      </c>
      <c r="N45" s="141">
        <v>3786127</v>
      </c>
      <c r="O45" s="141">
        <v>4277127</v>
      </c>
      <c r="P45" s="141">
        <v>4277127</v>
      </c>
      <c r="Q45" s="141">
        <v>4277127</v>
      </c>
      <c r="R45" s="141">
        <v>4277127</v>
      </c>
      <c r="S45" s="141">
        <v>4277127</v>
      </c>
      <c r="T45" s="141">
        <v>4277127</v>
      </c>
      <c r="U45" s="141">
        <v>4277127</v>
      </c>
      <c r="V45" s="141">
        <v>4700949</v>
      </c>
      <c r="W45" s="141">
        <v>5200000</v>
      </c>
      <c r="X45" s="141">
        <v>5200000</v>
      </c>
      <c r="Y45" s="141">
        <v>5200000</v>
      </c>
      <c r="Z45" s="141">
        <v>5200000</v>
      </c>
      <c r="AA45" s="141">
        <v>5200000</v>
      </c>
      <c r="AB45" s="141">
        <v>5200000</v>
      </c>
      <c r="AC45" s="72"/>
      <c r="AD45" s="72"/>
      <c r="AE45" s="72"/>
      <c r="AF45" s="72"/>
      <c r="AG45" s="72"/>
    </row>
    <row r="46" spans="1:33" s="73" customFormat="1" ht="30" customHeight="1">
      <c r="A46" s="90" t="s">
        <v>173</v>
      </c>
      <c r="B46" s="94"/>
      <c r="C46" s="88"/>
      <c r="D46" s="88"/>
      <c r="E46" s="164"/>
      <c r="F46" s="165"/>
      <c r="G46" s="165"/>
      <c r="H46" s="164"/>
      <c r="I46" s="143"/>
      <c r="J46" s="143"/>
      <c r="K46" s="143"/>
      <c r="L46" s="144"/>
      <c r="M46" s="143"/>
      <c r="N46" s="143"/>
      <c r="O46" s="143"/>
      <c r="P46" s="143"/>
      <c r="Q46" s="143">
        <v>4300</v>
      </c>
      <c r="R46" s="143">
        <v>4300</v>
      </c>
      <c r="S46" s="143">
        <v>4300</v>
      </c>
      <c r="T46" s="143">
        <v>4300</v>
      </c>
      <c r="U46" s="143">
        <v>4300</v>
      </c>
      <c r="V46" s="143">
        <v>4300</v>
      </c>
      <c r="W46" s="143">
        <v>4300</v>
      </c>
      <c r="X46" s="143">
        <v>4300</v>
      </c>
      <c r="Y46" s="143">
        <v>4300</v>
      </c>
      <c r="Z46" s="143">
        <v>4300</v>
      </c>
      <c r="AA46" s="143">
        <v>4300</v>
      </c>
      <c r="AB46" s="143">
        <v>4300</v>
      </c>
      <c r="AC46" s="72"/>
      <c r="AD46" s="72"/>
      <c r="AE46" s="72"/>
      <c r="AF46" s="72"/>
      <c r="AG46" s="72"/>
    </row>
    <row r="47" spans="1:33" s="73" customFormat="1" ht="30" customHeight="1">
      <c r="A47" s="90" t="s">
        <v>174</v>
      </c>
      <c r="B47" s="93"/>
      <c r="C47" s="91"/>
      <c r="D47" s="91"/>
      <c r="E47" s="162"/>
      <c r="F47" s="163"/>
      <c r="G47" s="163"/>
      <c r="H47" s="162"/>
      <c r="I47" s="141"/>
      <c r="J47" s="141"/>
      <c r="K47" s="141"/>
      <c r="L47" s="141"/>
      <c r="M47" s="141"/>
      <c r="N47" s="141">
        <v>600000</v>
      </c>
      <c r="O47" s="141">
        <v>985000</v>
      </c>
      <c r="P47" s="141">
        <v>985000</v>
      </c>
      <c r="Q47" s="141">
        <v>1080000</v>
      </c>
      <c r="R47" s="141">
        <v>1084155</v>
      </c>
      <c r="S47" s="141">
        <v>1084155</v>
      </c>
      <c r="T47" s="141">
        <v>1084155</v>
      </c>
      <c r="U47" s="141">
        <v>1084455</v>
      </c>
      <c r="V47" s="141">
        <v>1024455</v>
      </c>
      <c r="W47" s="141">
        <v>991200</v>
      </c>
      <c r="X47" s="141">
        <v>996000</v>
      </c>
      <c r="Y47" s="141">
        <v>967000</v>
      </c>
      <c r="Z47" s="141">
        <v>967000</v>
      </c>
      <c r="AA47" s="141">
        <v>967000</v>
      </c>
      <c r="AB47" s="141">
        <v>967000</v>
      </c>
      <c r="AC47" s="72"/>
      <c r="AD47" s="72"/>
      <c r="AE47" s="72"/>
      <c r="AF47" s="72"/>
      <c r="AG47" s="72"/>
    </row>
    <row r="48" spans="1:33" s="73" customFormat="1" ht="30" customHeight="1">
      <c r="A48" s="80"/>
      <c r="B48" s="81"/>
      <c r="C48" s="81"/>
      <c r="D48" s="81"/>
      <c r="E48" s="82"/>
      <c r="F48" s="82"/>
      <c r="G48" s="82"/>
      <c r="H48" s="82"/>
      <c r="I48" s="145"/>
      <c r="J48" s="145"/>
      <c r="K48" s="146"/>
      <c r="L48" s="146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72"/>
      <c r="AD48" s="72"/>
      <c r="AE48" s="72"/>
      <c r="AF48" s="72"/>
      <c r="AG48" s="72"/>
    </row>
    <row r="49" spans="1:28" s="73" customFormat="1" ht="30" customHeight="1">
      <c r="A49" s="149" t="s">
        <v>175</v>
      </c>
      <c r="B49" s="166"/>
      <c r="C49" s="167"/>
      <c r="D49" s="167"/>
      <c r="E49" s="79"/>
      <c r="F49" s="79"/>
      <c r="G49" s="79"/>
      <c r="H49" s="79"/>
      <c r="I49" s="168">
        <f>SUM(I13:I45)</f>
        <v>5154600</v>
      </c>
      <c r="J49" s="169">
        <f>SUM(J13:J45)</f>
        <v>5309168</v>
      </c>
      <c r="K49" s="169">
        <f>SUM(K13:K45)</f>
        <v>6463078</v>
      </c>
      <c r="L49" s="169">
        <f>SUM(L13:L45)</f>
        <v>6121106</v>
      </c>
      <c r="M49" s="169">
        <f>SUM(M13:M45)</f>
        <v>7451614</v>
      </c>
      <c r="N49" s="168">
        <f>N43+N45+N47</f>
        <v>5727145</v>
      </c>
      <c r="O49" s="168">
        <f>O43+O45+O47</f>
        <v>6634845</v>
      </c>
      <c r="P49" s="168">
        <f>P43+P45+P47</f>
        <v>6775163</v>
      </c>
      <c r="Q49" s="168">
        <f t="shared" ref="Q49:T49" si="1">Q43+Q45+Q47+Q46</f>
        <v>6874183</v>
      </c>
      <c r="R49" s="168">
        <f t="shared" si="1"/>
        <v>6892344</v>
      </c>
      <c r="S49" s="168">
        <f t="shared" si="1"/>
        <v>6898543</v>
      </c>
      <c r="T49" s="168">
        <f t="shared" si="1"/>
        <v>7044323</v>
      </c>
      <c r="U49" s="168">
        <f>U43+U45+U47+U46</f>
        <v>7094682</v>
      </c>
      <c r="V49" s="168">
        <f>V43+V45+V47+V46</f>
        <v>7068419</v>
      </c>
      <c r="W49" s="168">
        <v>7486015</v>
      </c>
      <c r="X49" s="168">
        <f>X43+X45+X47+X46</f>
        <v>7642041</v>
      </c>
      <c r="Y49" s="168">
        <f>Y43+Y45+Y47+Y46</f>
        <v>7599933</v>
      </c>
      <c r="Z49" s="168">
        <f>Z43+Z45+Z47+Z46</f>
        <v>7607003</v>
      </c>
      <c r="AA49" s="168">
        <f>AA43+AA45+AA47+AA46</f>
        <v>7599447</v>
      </c>
      <c r="AB49" s="168">
        <f>AB43+AB45+AB47+AB46</f>
        <v>7747814</v>
      </c>
    </row>
    <row r="50" spans="1:28" ht="25.15" customHeight="1">
      <c r="A50" s="205" t="s">
        <v>34</v>
      </c>
      <c r="B50" s="205"/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5"/>
      <c r="Q50" s="205"/>
      <c r="R50" s="205"/>
      <c r="S50" s="205"/>
      <c r="T50" s="205"/>
      <c r="U50" s="205"/>
      <c r="V50" s="205"/>
      <c r="W50" s="205"/>
      <c r="X50" s="205"/>
      <c r="Y50" s="205"/>
      <c r="Z50" s="205"/>
      <c r="AA50" s="205"/>
      <c r="AB50" s="205"/>
    </row>
    <row r="51" spans="1:28">
      <c r="A51" s="210" t="s">
        <v>176</v>
      </c>
      <c r="B51" s="210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  <c r="Z51" s="210"/>
    </row>
    <row r="52" spans="1:28">
      <c r="A52" s="210" t="s">
        <v>177</v>
      </c>
      <c r="B52" s="210"/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R52" s="210"/>
      <c r="S52" s="210"/>
      <c r="T52" s="210"/>
      <c r="U52" s="210"/>
      <c r="V52" s="210"/>
      <c r="W52" s="210"/>
      <c r="X52" s="210"/>
      <c r="Y52" s="210"/>
      <c r="Z52" s="210"/>
    </row>
    <row r="53" spans="1:28">
      <c r="A53" s="210" t="s">
        <v>178</v>
      </c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  <c r="S53" s="210"/>
      <c r="T53" s="210"/>
      <c r="U53" s="210"/>
      <c r="V53" s="210"/>
      <c r="W53" s="210"/>
      <c r="X53" s="210"/>
      <c r="Y53" s="210"/>
      <c r="Z53" s="210"/>
    </row>
    <row r="54" spans="1:28">
      <c r="A54" s="196" t="s">
        <v>179</v>
      </c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196"/>
      <c r="O54" s="196"/>
      <c r="P54" s="196"/>
      <c r="Q54" s="196"/>
      <c r="R54" s="196"/>
      <c r="S54" s="196"/>
      <c r="T54" s="196"/>
      <c r="U54" s="196"/>
      <c r="V54" s="196"/>
      <c r="W54" s="196"/>
      <c r="X54" s="196"/>
      <c r="Y54" s="196"/>
      <c r="Z54" s="196"/>
    </row>
    <row r="55" spans="1:28">
      <c r="A55" s="212" t="s">
        <v>180</v>
      </c>
      <c r="B55" s="212"/>
      <c r="C55" s="212"/>
      <c r="D55" s="212"/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12"/>
      <c r="Q55" s="212"/>
      <c r="R55" s="212"/>
      <c r="S55" s="212"/>
      <c r="T55" s="212"/>
      <c r="U55" s="212"/>
      <c r="V55" s="212"/>
      <c r="W55" s="212"/>
      <c r="X55" s="212"/>
      <c r="Y55" s="212"/>
      <c r="Z55" s="212"/>
    </row>
    <row r="56" spans="1:28">
      <c r="A56" s="210" t="s">
        <v>181</v>
      </c>
      <c r="B56" s="210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W56" s="210"/>
      <c r="X56" s="210"/>
      <c r="Y56" s="210"/>
      <c r="Z56" s="210"/>
    </row>
  </sheetData>
  <sortState xmlns:xlrd2="http://schemas.microsoft.com/office/spreadsheetml/2017/richdata2" ref="A26:V34">
    <sortCondition ref="B26:B34" customList="active,terminated"/>
  </sortState>
  <mergeCells count="11">
    <mergeCell ref="A2:AA2"/>
    <mergeCell ref="A50:AB50"/>
    <mergeCell ref="A56:Z56"/>
    <mergeCell ref="AA3:AB3"/>
    <mergeCell ref="A51:Z51"/>
    <mergeCell ref="A52:Z52"/>
    <mergeCell ref="A53:Z53"/>
    <mergeCell ref="A54:Z54"/>
    <mergeCell ref="A55:Z55"/>
    <mergeCell ref="A3:A4"/>
    <mergeCell ref="B3:Y3"/>
  </mergeCells>
  <phoneticPr fontId="56" type="noConversion"/>
  <hyperlinks>
    <hyperlink ref="AA3" location="'0_Contents'!A1" display="Back to contents" xr:uid="{00000000-0004-0000-0500-000001000000}"/>
    <hyperlink ref="A55" r:id="rId1" xr:uid="{33D7A2A2-E26F-4A75-B8E0-670B1BD11514}"/>
  </hyperlinks>
  <printOptions horizontalCentered="1"/>
  <pageMargins left="0.23622047244094491" right="0.23622047244094491" top="0.55118110236220474" bottom="0.55118110236220474" header="0.31496062992125984" footer="0.31496062992125984"/>
  <pageSetup paperSize="9" scale="47" fitToHeight="0" orientation="landscape" r:id="rId2"/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  <pageSetUpPr fitToPage="1"/>
  </sheetPr>
  <dimension ref="A1:Q7"/>
  <sheetViews>
    <sheetView view="pageBreakPreview" zoomScale="80" zoomScaleNormal="100" zoomScaleSheetLayoutView="80" workbookViewId="0">
      <pane xSplit="2" ySplit="4" topLeftCell="C5" activePane="bottomRight" state="frozen"/>
      <selection activeCell="AC17" sqref="AC17"/>
      <selection pane="topRight" activeCell="AC17" sqref="AC17"/>
      <selection pane="bottomLeft" activeCell="AC17" sqref="AC17"/>
      <selection pane="bottomRight" activeCell="J20" sqref="J20"/>
    </sheetView>
  </sheetViews>
  <sheetFormatPr defaultColWidth="8.7109375" defaultRowHeight="16.5"/>
  <cols>
    <col min="1" max="1" width="43.28515625" style="41" customWidth="1"/>
    <col min="2" max="2" width="13.5703125" style="41" bestFit="1" customWidth="1"/>
    <col min="3" max="11" width="12.7109375" style="41" customWidth="1"/>
    <col min="12" max="16384" width="8.7109375" style="41"/>
  </cols>
  <sheetData>
    <row r="1" spans="1:17" s="40" customFormat="1" ht="34.9" customHeight="1">
      <c r="A1" s="57"/>
      <c r="B1" s="57"/>
      <c r="C1" s="57"/>
      <c r="D1" s="57"/>
      <c r="E1" s="57"/>
      <c r="J1" s="195" t="s">
        <v>9</v>
      </c>
      <c r="K1" s="195"/>
    </row>
    <row r="2" spans="1:17" s="58" customFormat="1" ht="49.9" customHeight="1">
      <c r="A2" s="216" t="s">
        <v>182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</row>
    <row r="3" spans="1:17" s="60" customFormat="1" ht="33" customHeight="1">
      <c r="A3" s="215"/>
      <c r="B3" s="59"/>
      <c r="C3" s="214" t="s">
        <v>12</v>
      </c>
      <c r="D3" s="214"/>
      <c r="E3" s="214"/>
      <c r="F3" s="214"/>
      <c r="G3" s="214"/>
      <c r="H3" s="214"/>
      <c r="I3" s="214"/>
      <c r="J3" s="214"/>
      <c r="K3" s="214"/>
      <c r="Q3" s="61"/>
    </row>
    <row r="4" spans="1:17" s="65" customFormat="1" ht="30" customHeight="1">
      <c r="A4" s="215"/>
      <c r="B4" s="43" t="s">
        <v>14</v>
      </c>
      <c r="C4" s="43">
        <v>2016</v>
      </c>
      <c r="D4" s="43">
        <v>2017</v>
      </c>
      <c r="E4" s="43">
        <v>2018</v>
      </c>
      <c r="F4" s="43">
        <v>2019</v>
      </c>
      <c r="G4" s="43">
        <v>2020</v>
      </c>
      <c r="H4" s="43">
        <v>2021</v>
      </c>
      <c r="I4" s="43">
        <v>2022</v>
      </c>
      <c r="J4" s="43">
        <v>2023</v>
      </c>
      <c r="K4" s="43">
        <v>2024</v>
      </c>
    </row>
    <row r="5" spans="1:17" s="65" customFormat="1" ht="34.9" customHeight="1">
      <c r="A5" s="66" t="s">
        <v>183</v>
      </c>
      <c r="B5" s="67" t="s">
        <v>184</v>
      </c>
      <c r="C5" s="47">
        <v>2.8</v>
      </c>
      <c r="D5" s="47">
        <v>2.2999999999999998</v>
      </c>
      <c r="E5" s="47">
        <v>2.4</v>
      </c>
      <c r="F5" s="47">
        <v>4.2</v>
      </c>
      <c r="G5" s="47">
        <v>5</v>
      </c>
      <c r="H5" s="160">
        <v>2.2999999999999998</v>
      </c>
      <c r="I5" s="160">
        <v>2.5</v>
      </c>
      <c r="J5" s="160">
        <v>3</v>
      </c>
      <c r="K5" s="160">
        <v>4</v>
      </c>
    </row>
    <row r="6" spans="1:17" s="65" customFormat="1" ht="45" customHeight="1">
      <c r="A6" s="68" t="s">
        <v>185</v>
      </c>
      <c r="B6" s="69" t="s">
        <v>60</v>
      </c>
      <c r="C6" s="50">
        <v>23000</v>
      </c>
      <c r="D6" s="50">
        <v>21600</v>
      </c>
      <c r="E6" s="50">
        <v>25000</v>
      </c>
      <c r="F6" s="50">
        <v>18000</v>
      </c>
      <c r="G6" s="50">
        <v>6000</v>
      </c>
      <c r="H6" s="50">
        <v>20000</v>
      </c>
      <c r="I6" s="50">
        <v>30000</v>
      </c>
      <c r="J6" s="50">
        <v>37000</v>
      </c>
      <c r="K6" s="50">
        <v>55000</v>
      </c>
    </row>
    <row r="7" spans="1:17">
      <c r="A7" s="41" t="s">
        <v>186</v>
      </c>
    </row>
  </sheetData>
  <mergeCells count="4">
    <mergeCell ref="A3:A4"/>
    <mergeCell ref="A2:K2"/>
    <mergeCell ref="C3:K3"/>
    <mergeCell ref="J1:K1"/>
  </mergeCells>
  <hyperlinks>
    <hyperlink ref="J1" location="'0_Contents'!A1" display="Back to contents" xr:uid="{00000000-0004-0000-0600-000000000000}"/>
  </hyperlinks>
  <printOptions horizontalCentered="1"/>
  <pageMargins left="0.23622047244094491" right="0.23622047244094491" top="0.55118110236220474" bottom="0.55118110236220474" header="0.31496062992125984" footer="0.31496062992125984"/>
  <pageSetup paperSize="9" scale="8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79998168889431442"/>
    <pageSetUpPr fitToPage="1"/>
  </sheetPr>
  <dimension ref="A1:Q11"/>
  <sheetViews>
    <sheetView view="pageBreakPreview" zoomScaleNormal="100" zoomScaleSheetLayoutView="100" workbookViewId="0">
      <pane xSplit="1" ySplit="4" topLeftCell="B5" activePane="bottomRight" state="frozen"/>
      <selection activeCell="AC17" sqref="AC17"/>
      <selection pane="topRight" activeCell="AC17" sqref="AC17"/>
      <selection pane="bottomLeft" activeCell="AC17" sqref="AC17"/>
      <selection pane="bottomRight" activeCell="P6" sqref="P6"/>
    </sheetView>
  </sheetViews>
  <sheetFormatPr defaultColWidth="8.7109375" defaultRowHeight="16.5"/>
  <cols>
    <col min="1" max="1" width="26.140625" style="56" customWidth="1"/>
    <col min="2" max="9" width="12.7109375" style="41" customWidth="1"/>
    <col min="10" max="16384" width="8.7109375" style="41"/>
  </cols>
  <sheetData>
    <row r="1" spans="1:17" s="40" customFormat="1" ht="34.9" customHeight="1">
      <c r="A1" s="39"/>
      <c r="B1" s="39"/>
      <c r="C1" s="39"/>
      <c r="D1" s="39"/>
      <c r="E1" s="39"/>
      <c r="F1" s="39"/>
      <c r="H1" s="217" t="s">
        <v>9</v>
      </c>
      <c r="I1" s="217"/>
    </row>
    <row r="2" spans="1:17" ht="49.9" customHeight="1">
      <c r="A2" s="204" t="s">
        <v>187</v>
      </c>
      <c r="B2" s="204"/>
      <c r="C2" s="204"/>
      <c r="D2" s="204"/>
      <c r="E2" s="204"/>
      <c r="F2" s="204"/>
      <c r="G2" s="204"/>
      <c r="H2" s="204"/>
      <c r="I2" s="204"/>
    </row>
    <row r="3" spans="1:17" s="42" customFormat="1" ht="33" customHeight="1">
      <c r="A3" s="219"/>
      <c r="B3" s="220" t="s">
        <v>11</v>
      </c>
      <c r="C3" s="220"/>
      <c r="D3" s="220"/>
      <c r="E3" s="220"/>
      <c r="F3" s="220"/>
      <c r="G3" s="220"/>
      <c r="H3" s="220"/>
      <c r="I3" s="220"/>
    </row>
    <row r="4" spans="1:17" s="44" customFormat="1" ht="33" customHeight="1">
      <c r="A4" s="219"/>
      <c r="B4" s="43">
        <v>2018</v>
      </c>
      <c r="C4" s="43">
        <v>2019</v>
      </c>
      <c r="D4" s="43">
        <v>2020</v>
      </c>
      <c r="E4" s="43">
        <v>2021</v>
      </c>
      <c r="F4" s="43">
        <v>2022</v>
      </c>
      <c r="G4" s="43">
        <v>2023</v>
      </c>
      <c r="H4" s="43">
        <v>2024</v>
      </c>
      <c r="I4" s="43">
        <v>2025</v>
      </c>
    </row>
    <row r="5" spans="1:17" s="44" customFormat="1" ht="30" customHeight="1">
      <c r="A5" s="45" t="s">
        <v>188</v>
      </c>
      <c r="B5" s="46"/>
      <c r="C5" s="46"/>
      <c r="D5" s="46"/>
      <c r="E5" s="47">
        <v>3.1</v>
      </c>
      <c r="F5" s="47">
        <v>3.1</v>
      </c>
      <c r="G5" s="47">
        <v>3.1</v>
      </c>
      <c r="H5" s="47">
        <v>3.2</v>
      </c>
      <c r="I5" s="47">
        <v>3.2</v>
      </c>
    </row>
    <row r="6" spans="1:17" s="44" customFormat="1" ht="30" customHeight="1">
      <c r="A6" s="48" t="s">
        <v>189</v>
      </c>
      <c r="B6" s="49"/>
      <c r="C6" s="50" t="s">
        <v>190</v>
      </c>
      <c r="D6" s="50" t="s">
        <v>191</v>
      </c>
      <c r="E6" s="51" t="s">
        <v>191</v>
      </c>
      <c r="F6" s="51" t="s">
        <v>191</v>
      </c>
      <c r="G6" s="51" t="s">
        <v>191</v>
      </c>
      <c r="H6" s="51" t="s">
        <v>191</v>
      </c>
      <c r="I6" s="51" t="s">
        <v>191</v>
      </c>
    </row>
    <row r="7" spans="1:17" s="44" customFormat="1" ht="30" customHeight="1">
      <c r="A7" s="52" t="s">
        <v>192</v>
      </c>
      <c r="B7" s="47" t="s">
        <v>193</v>
      </c>
      <c r="C7" s="47" t="s">
        <v>194</v>
      </c>
      <c r="D7" s="47" t="s">
        <v>194</v>
      </c>
      <c r="E7" s="47" t="s">
        <v>194</v>
      </c>
      <c r="F7" s="47" t="s">
        <v>194</v>
      </c>
      <c r="G7" s="47" t="s">
        <v>194</v>
      </c>
      <c r="H7" s="47" t="s">
        <v>193</v>
      </c>
      <c r="I7" s="47" t="s">
        <v>198</v>
      </c>
    </row>
    <row r="8" spans="1:17" s="44" customFormat="1" ht="30" customHeight="1">
      <c r="A8" s="48" t="s">
        <v>195</v>
      </c>
      <c r="B8" s="49"/>
      <c r="C8" s="51">
        <v>27.7</v>
      </c>
      <c r="D8" s="51">
        <v>23.5</v>
      </c>
      <c r="E8" s="51">
        <v>20.3</v>
      </c>
      <c r="F8" s="51">
        <v>17.399999999999999</v>
      </c>
      <c r="G8" s="51">
        <v>14.6</v>
      </c>
      <c r="H8" s="51">
        <v>17.2</v>
      </c>
      <c r="I8" s="51">
        <v>17.2</v>
      </c>
    </row>
    <row r="9" spans="1:17" s="44" customFormat="1" ht="30" customHeight="1">
      <c r="A9" s="53" t="s">
        <v>196</v>
      </c>
      <c r="B9" s="46"/>
      <c r="C9" s="47">
        <v>28</v>
      </c>
      <c r="D9" s="47">
        <v>27</v>
      </c>
      <c r="E9" s="47">
        <v>30</v>
      </c>
      <c r="F9" s="47">
        <v>30</v>
      </c>
      <c r="G9" s="47">
        <v>40</v>
      </c>
      <c r="H9" s="47">
        <v>40</v>
      </c>
      <c r="I9" s="47">
        <v>40</v>
      </c>
    </row>
    <row r="10" spans="1:17" s="44" customFormat="1" ht="33" customHeight="1">
      <c r="A10" s="221" t="s">
        <v>34</v>
      </c>
      <c r="B10" s="221"/>
      <c r="C10" s="221"/>
      <c r="D10" s="221"/>
      <c r="E10" s="221"/>
      <c r="F10" s="221"/>
      <c r="G10" s="221"/>
      <c r="H10" s="221"/>
      <c r="I10" s="221"/>
    </row>
    <row r="11" spans="1:17" s="55" customFormat="1" ht="30" customHeight="1">
      <c r="A11" s="218" t="s">
        <v>197</v>
      </c>
      <c r="B11" s="218"/>
      <c r="C11" s="218"/>
      <c r="D11" s="218"/>
      <c r="E11" s="218"/>
      <c r="F11" s="218"/>
      <c r="G11" s="218"/>
      <c r="H11" s="218"/>
      <c r="I11" s="218"/>
      <c r="J11" s="54"/>
      <c r="K11" s="54"/>
      <c r="L11" s="54"/>
      <c r="M11" s="54"/>
      <c r="N11" s="54"/>
      <c r="O11" s="54"/>
      <c r="P11" s="54"/>
      <c r="Q11" s="54"/>
    </row>
  </sheetData>
  <mergeCells count="6">
    <mergeCell ref="H1:I1"/>
    <mergeCell ref="A11:I11"/>
    <mergeCell ref="A3:A4"/>
    <mergeCell ref="A2:I2"/>
    <mergeCell ref="B3:I3"/>
    <mergeCell ref="A10:I10"/>
  </mergeCells>
  <hyperlinks>
    <hyperlink ref="H1" location="'0_Contents'!A1" display="Back to contents" xr:uid="{00000000-0004-0000-0700-000000000000}"/>
  </hyperlinks>
  <printOptions horizontalCentered="1"/>
  <pageMargins left="0.23622047244094491" right="0.23622047244094491" top="0.55118110236220474" bottom="0.55118110236220474" header="0.31496062992125984" footer="0.31496062992125984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73ae7-98e8-41d3-b366-ee961b4dd7b6">
      <Terms xmlns="http://schemas.microsoft.com/office/infopath/2007/PartnerControls"/>
    </lcf76f155ced4ddcb4097134ff3c332f>
    <TaxCatchAll xmlns="4b75e332-dbee-4c4f-951b-30ebdb93917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3081E165F16841A5EF9A28483C4020" ma:contentTypeVersion="16" ma:contentTypeDescription="Create a new document." ma:contentTypeScope="" ma:versionID="f41a7ad2e5d73e22ba05c368f5456b19">
  <xsd:schema xmlns:xsd="http://www.w3.org/2001/XMLSchema" xmlns:xs="http://www.w3.org/2001/XMLSchema" xmlns:p="http://schemas.microsoft.com/office/2006/metadata/properties" xmlns:ns2="59c73ae7-98e8-41d3-b366-ee961b4dd7b6" xmlns:ns3="4b75e332-dbee-4c4f-951b-30ebdb939179" targetNamespace="http://schemas.microsoft.com/office/2006/metadata/properties" ma:root="true" ma:fieldsID="13adc2878a85765efb4c658278bd8245" ns2:_="" ns3:_="">
    <xsd:import namespace="59c73ae7-98e8-41d3-b366-ee961b4dd7b6"/>
    <xsd:import namespace="4b75e332-dbee-4c4f-951b-30ebdb9391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73ae7-98e8-41d3-b366-ee961b4d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98e6beb-041a-42cb-890c-a97131b197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75e332-dbee-4c4f-951b-30ebdb93917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6865410-3d1b-4e27-905a-5f1f0938cec7}" ma:internalName="TaxCatchAll" ma:showField="CatchAllData" ma:web="4b75e332-dbee-4c4f-951b-30ebdb9391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AC4370-4F38-468D-8517-F74A182C11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E5FCB1-266F-47A4-97EF-A55B325E7B8B}">
  <ds:schemaRefs>
    <ds:schemaRef ds:uri="59c73ae7-98e8-41d3-b366-ee961b4dd7b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b75e332-dbee-4c4f-951b-30ebdb939179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2D5A0EE-0549-4A0E-8DA6-60BD1B4A4A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73ae7-98e8-41d3-b366-ee961b4dd7b6"/>
    <ds:schemaRef ds:uri="4b75e332-dbee-4c4f-951b-30ebdb9391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9</vt:i4>
      </vt:variant>
    </vt:vector>
  </HeadingPairs>
  <TitlesOfParts>
    <vt:vector size="17" baseType="lpstr">
      <vt:lpstr>0_Contents</vt:lpstr>
      <vt:lpstr>1_Climate_Change</vt:lpstr>
      <vt:lpstr>2_Environment</vt:lpstr>
      <vt:lpstr>3_Health_and _Safety</vt:lpstr>
      <vt:lpstr>4_Human_Capital</vt:lpstr>
      <vt:lpstr>5_Board members</vt:lpstr>
      <vt:lpstr>6_Citizenship</vt:lpstr>
      <vt:lpstr>7_ESG rating history</vt:lpstr>
      <vt:lpstr>'5_Board members'!Nyomtatási_cím</vt:lpstr>
      <vt:lpstr>'0_Contents'!Nyomtatási_terület</vt:lpstr>
      <vt:lpstr>'1_Climate_Change'!Nyomtatási_terület</vt:lpstr>
      <vt:lpstr>'2_Environment'!Nyomtatási_terület</vt:lpstr>
      <vt:lpstr>'3_Health_and _Safety'!Nyomtatási_terület</vt:lpstr>
      <vt:lpstr>'4_Human_Capital'!Nyomtatási_terület</vt:lpstr>
      <vt:lpstr>'5_Board members'!Nyomtatási_terület</vt:lpstr>
      <vt:lpstr>'6_Citizenship'!Nyomtatási_terület</vt:lpstr>
      <vt:lpstr>'7_ESG rating history'!Nyomtatási_terület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Csizmadia Edit</dc:creator>
  <cp:keywords/>
  <dc:description/>
  <cp:lastModifiedBy>Puskás Judit</cp:lastModifiedBy>
  <cp:revision/>
  <cp:lastPrinted>2025-04-04T06:44:41Z</cp:lastPrinted>
  <dcterms:created xsi:type="dcterms:W3CDTF">2021-06-02T08:40:40Z</dcterms:created>
  <dcterms:modified xsi:type="dcterms:W3CDTF">2025-08-07T09:13:43Z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7da11e7-ad83-4459-98c6-12a88e2eac78_Enabled">
    <vt:lpwstr>true</vt:lpwstr>
  </property>
  <property fmtid="{D5CDD505-2E9C-101B-9397-08002B2CF9AE}" pid="3" name="MSIP_Label_17da11e7-ad83-4459-98c6-12a88e2eac78_SetDate">
    <vt:lpwstr>2021-10-16T18:34:28Z</vt:lpwstr>
  </property>
  <property fmtid="{D5CDD505-2E9C-101B-9397-08002B2CF9AE}" pid="4" name="MSIP_Label_17da11e7-ad83-4459-98c6-12a88e2eac78_Method">
    <vt:lpwstr>Privileged</vt:lpwstr>
  </property>
  <property fmtid="{D5CDD505-2E9C-101B-9397-08002B2CF9AE}" pid="5" name="MSIP_Label_17da11e7-ad83-4459-98c6-12a88e2eac78_Name">
    <vt:lpwstr>17da11e7-ad83-4459-98c6-12a88e2eac78</vt:lpwstr>
  </property>
  <property fmtid="{D5CDD505-2E9C-101B-9397-08002B2CF9AE}" pid="6" name="MSIP_Label_17da11e7-ad83-4459-98c6-12a88e2eac78_SiteId">
    <vt:lpwstr>68283f3b-8487-4c86-adb3-a5228f18b893</vt:lpwstr>
  </property>
  <property fmtid="{D5CDD505-2E9C-101B-9397-08002B2CF9AE}" pid="7" name="MSIP_Label_17da11e7-ad83-4459-98c6-12a88e2eac78_ActionId">
    <vt:lpwstr>994ab528-9a89-4918-a21a-05ee55887b87</vt:lpwstr>
  </property>
  <property fmtid="{D5CDD505-2E9C-101B-9397-08002B2CF9AE}" pid="8" name="MSIP_Label_17da11e7-ad83-4459-98c6-12a88e2eac78_ContentBits">
    <vt:lpwstr>0</vt:lpwstr>
  </property>
  <property fmtid="{D5CDD505-2E9C-101B-9397-08002B2CF9AE}" pid="9" name="ContentTypeId">
    <vt:lpwstr>0x0101001A3081E165F16841A5EF9A28483C4020</vt:lpwstr>
  </property>
  <property fmtid="{D5CDD505-2E9C-101B-9397-08002B2CF9AE}" pid="10" name="MediaServiceImageTags">
    <vt:lpwstr/>
  </property>
</Properties>
</file>