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3693E4A5-771F-48E7-A63C-EB06856DAAAD}" xr6:coauthVersionLast="47" xr6:coauthVersionMax="47" xr10:uidLastSave="{00000000-0000-0000-0000-000000000000}"/>
  <bookViews>
    <workbookView xWindow="-110" yWindow="-110" windowWidth="19420" windowHeight="1030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CCyB1" sheetId="64" r:id="rId8"/>
    <sheet name="CCyB2" sheetId="65" r:id="rId9"/>
    <sheet name="LR1" sheetId="15" r:id="rId10"/>
    <sheet name="LR2" sheetId="16" r:id="rId11"/>
    <sheet name="LR3" sheetId="17" r:id="rId12"/>
    <sheet name="LIQ1" sheetId="18" r:id="rId13"/>
    <sheet name="LIQ2" sheetId="19" r:id="rId14"/>
    <sheet name="CR1" sheetId="21" r:id="rId15"/>
    <sheet name="CR1-A" sheetId="22" r:id="rId16"/>
    <sheet name="CR2" sheetId="23" r:id="rId17"/>
    <sheet name="CR2-A" sheetId="63" r:id="rId18"/>
    <sheet name="CQ1" sheetId="25" r:id="rId19"/>
    <sheet name="CQ2" sheetId="26" r:id="rId20"/>
    <sheet name="CQ3" sheetId="27" r:id="rId21"/>
    <sheet name="CQ4" sheetId="28" r:id="rId22"/>
    <sheet name="CQ5" sheetId="29" r:id="rId23"/>
    <sheet name="CQ6" sheetId="30" r:id="rId24"/>
    <sheet name="CQ7" sheetId="32" r:id="rId25"/>
    <sheet name="CQ8" sheetId="33" r:id="rId26"/>
    <sheet name="CR3" sheetId="34" r:id="rId27"/>
    <sheet name="CR4" sheetId="35" r:id="rId28"/>
    <sheet name="CR5" sheetId="36" r:id="rId29"/>
    <sheet name="CCR1" sheetId="37" r:id="rId30"/>
    <sheet name="CCR2" sheetId="38" r:id="rId31"/>
    <sheet name="CCR3" sheetId="39" r:id="rId32"/>
    <sheet name="CCR5" sheetId="40" r:id="rId33"/>
    <sheet name="CCR6" sheetId="41" r:id="rId34"/>
    <sheet name="CCR8" sheetId="42" r:id="rId35"/>
    <sheet name="MR1" sheetId="43" r:id="rId36"/>
    <sheet name="OR1" sheetId="44" r:id="rId37"/>
    <sheet name="REM1" sheetId="58" r:id="rId38"/>
    <sheet name="REM2" sheetId="59" r:id="rId39"/>
    <sheet name="REM3" sheetId="60" r:id="rId40"/>
    <sheet name="REM4" sheetId="61" r:id="rId41"/>
    <sheet name="REM5" sheetId="62" r:id="rId42"/>
    <sheet name="AE1" sheetId="50" r:id="rId43"/>
    <sheet name="AE2" sheetId="51" r:id="rId44"/>
    <sheet name="AE3" sheetId="52" r:id="rId45"/>
    <sheet name="IRRBB1" sheetId="57" r:id="rId46"/>
  </sheets>
  <definedNames>
    <definedName name="ID" localSheetId="42" hidden="1">"7cdbb745-8d47-4835-b1cb-b8193138e9c1"</definedName>
    <definedName name="ID" localSheetId="43" hidden="1">"3b2dbcbd-004a-4fcc-a701-2e4a478670be"</definedName>
    <definedName name="ID" localSheetId="44" hidden="1">"84c0803f-26cf-46c6-826c-55ce957d90d2"</definedName>
    <definedName name="ID" localSheetId="5" hidden="1">"fa1ba6e3-aa3e-44d8-9996-9531ec2ad372"</definedName>
    <definedName name="ID" localSheetId="29" hidden="1">"eb63d4f0-ebbe-4e00-98ce-db88226baa4e"</definedName>
    <definedName name="ID" localSheetId="30" hidden="1">"807844c3-a464-4b4f-b288-533005202e88"</definedName>
    <definedName name="ID" localSheetId="31" hidden="1">"112b27e3-051a-4e3f-8686-dad4a6c32363"</definedName>
    <definedName name="ID" localSheetId="32" hidden="1">"554b7c29-4fec-4ee0-bd48-677d92d894c9"</definedName>
    <definedName name="ID" localSheetId="33" hidden="1">"02d97ccb-8806-4c42-8b95-2d6e9090e8a1"</definedName>
    <definedName name="ID" localSheetId="34" hidden="1">"2044e6b6-f035-4dbe-9263-a22661f30818"</definedName>
    <definedName name="ID" localSheetId="18" hidden="1">"e319285c-da20-4337-9ece-54dabcdbd3a6"</definedName>
    <definedName name="ID" localSheetId="19" hidden="1">"6a76cc55-a43b-4295-a057-c9c6140cbfa0"</definedName>
    <definedName name="ID" localSheetId="20" hidden="1">"a1830f8b-7005-4dd7-814d-58a993481685"</definedName>
    <definedName name="ID" localSheetId="21" hidden="1">"4ebe14cb-4dca-47fa-b1de-40f8a567a8f2"</definedName>
    <definedName name="ID" localSheetId="22" hidden="1">"64c92523-cbad-409a-a6db-30007fc4ad34"</definedName>
    <definedName name="ID" localSheetId="23" hidden="1">"1a4ec995-c688-4309-bfb8-f570daf63d38"</definedName>
    <definedName name="ID" localSheetId="24" hidden="1">"76620cbe-9a59-408b-98cf-ccf824c652fb"</definedName>
    <definedName name="ID" localSheetId="25" hidden="1">"ed867846-657c-4557-80ae-920eeaa4b6d9"</definedName>
    <definedName name="ID" localSheetId="14" hidden="1">"ea7257d4-a73e-4f28-a569-c1523b1237d2"</definedName>
    <definedName name="ID" localSheetId="15" hidden="1">"9225a76d-0cf0-443d-86c2-7d1a5106672b"</definedName>
    <definedName name="ID" localSheetId="16" hidden="1">"05d4dca7-cdc8-4608-984a-2d1a12aafa10"</definedName>
    <definedName name="ID" localSheetId="17" hidden="1">"2e470e2d-686f-4a83-b376-dab274fdf573"</definedName>
    <definedName name="ID" localSheetId="26" hidden="1">"23a239d8-c9fb-4c79-9617-00ce7ced129a"</definedName>
    <definedName name="ID" localSheetId="27" hidden="1">"db25c012-0bbd-43d4-94d2-fc00ffe98b3c"</definedName>
    <definedName name="ID" localSheetId="28" hidden="1">"ec201143-e5a8-4589-b504-1c2c073a2243"</definedName>
    <definedName name="ID" localSheetId="6" hidden="1">"ae9d1820-7c68-4403-9bf6-3dece9247f31"</definedName>
    <definedName name="ID" localSheetId="45" hidden="1">"57cf7818-5ba2-4d20-bbff-2b56d5214807"</definedName>
    <definedName name="ID" localSheetId="1" hidden="1">"4432f6e2-e65a-4bb8-affb-2e8ab38e0286"</definedName>
    <definedName name="ID" localSheetId="3" hidden="1">"c9d621b2-d275-4f95-a831-f06137c8b0b3"</definedName>
    <definedName name="ID" localSheetId="4" hidden="1">"7a1b0df9-fe07-465d-856a-8c3b63cfdd4e"</definedName>
    <definedName name="ID" localSheetId="12" hidden="1">"bac9a6dc-85af-4ba5-83cb-29bd3a4ac79c"</definedName>
    <definedName name="ID" localSheetId="13" hidden="1">"7e0ee77d-47fe-4ab0-b726-b9c60395f984"</definedName>
    <definedName name="ID" localSheetId="9" hidden="1">"b5ca7936-a52e-4418-ab53-793534bd2a07"</definedName>
    <definedName name="ID" localSheetId="10" hidden="1">"5e819a6a-0518-42d2-96eb-4f523780e752"</definedName>
    <definedName name="ID" localSheetId="11" hidden="1">"2105808f-cd82-468b-91a7-595a8b9aa8c7"</definedName>
    <definedName name="ID" localSheetId="35" hidden="1">"7a3dc89b-45ad-4e0e-b47b-c0b6ca2e1a00"</definedName>
    <definedName name="ID" localSheetId="36" hidden="1">"4a0d1b3d-26da-4146-a49b-f7dd9cba4697"</definedName>
    <definedName name="ID" localSheetId="2" hidden="1">"5509dce0-291d-44a0-81d9-faeb4f9bc566"</definedName>
    <definedName name="ID" localSheetId="37" hidden="1">"13a6906b-73cb-4da8-b44a-a44e483a461a"</definedName>
    <definedName name="ID" localSheetId="38" hidden="1">"c8ded88c-f07b-41ad-9f61-080bd042db9d"</definedName>
    <definedName name="ID" localSheetId="39" hidden="1">"9ee2dc04-c353-488d-8b8d-042746f470e9"</definedName>
    <definedName name="ID" localSheetId="40" hidden="1">"216c65fc-b376-4a68-b6a5-a1b524aa7204"</definedName>
    <definedName name="ID" localSheetId="41" hidden="1">"f86e98a7-763c-4a8c-b4d0-3257d108bf17"</definedName>
    <definedName name="ID" localSheetId="0" hidden="1">"c9386424-5d8d-44cf-aafd-677e5bd6f3d5"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F20" i="3"/>
  <c r="F19" i="3"/>
  <c r="F18" i="3"/>
  <c r="F17" i="3"/>
  <c r="F16" i="3"/>
  <c r="F15" i="3"/>
  <c r="F14" i="3"/>
  <c r="F13" i="3"/>
  <c r="F12" i="3"/>
  <c r="F11" i="3"/>
  <c r="H15" i="44" l="1"/>
  <c r="F10" i="57" l="1"/>
  <c r="G10" i="57"/>
  <c r="E10" i="57"/>
  <c r="D10" i="57"/>
  <c r="C8" i="62"/>
  <c r="C8" i="61"/>
  <c r="C8" i="60"/>
  <c r="C8" i="59"/>
  <c r="C8" i="58"/>
  <c r="C8" i="63"/>
  <c r="D9" i="56"/>
  <c r="E9" i="56" s="1"/>
  <c r="C8" i="52"/>
  <c r="C8" i="51"/>
  <c r="C8" i="50"/>
  <c r="C8" i="44"/>
  <c r="C8" i="43"/>
  <c r="C8" i="42"/>
  <c r="C8" i="41"/>
  <c r="C8" i="40"/>
  <c r="C8" i="39"/>
  <c r="C8" i="38"/>
  <c r="C8" i="37"/>
  <c r="C8" i="36"/>
  <c r="C8" i="35" l="1"/>
  <c r="C8" i="34"/>
  <c r="C8" i="29"/>
  <c r="C8" i="33"/>
  <c r="C8" i="32"/>
  <c r="C8" i="30"/>
  <c r="C8" i="28"/>
  <c r="C8" i="27"/>
  <c r="C8" i="26" l="1"/>
  <c r="C8" i="25"/>
  <c r="C8" i="23" l="1"/>
  <c r="C8" i="22" l="1"/>
  <c r="C8" i="21"/>
  <c r="C8" i="19"/>
  <c r="H10" i="18"/>
  <c r="I10" i="18" s="1"/>
  <c r="J10" i="18" s="1"/>
  <c r="K10" i="18" s="1"/>
  <c r="D10" i="18"/>
  <c r="E10" i="18" s="1"/>
  <c r="F10" i="18" s="1"/>
  <c r="G10" i="18" s="1"/>
  <c r="C8" i="17"/>
  <c r="D10" i="16"/>
  <c r="E10" i="16" s="1"/>
  <c r="F10" i="3"/>
  <c r="D10" i="3"/>
  <c r="E10" i="3" s="1"/>
  <c r="D9" i="1"/>
  <c r="E9" i="1" s="1"/>
  <c r="C8" i="15"/>
  <c r="C8" i="10"/>
  <c r="C8" i="6"/>
  <c r="C8" i="5"/>
</calcChain>
</file>

<file path=xl/sharedStrings.xml><?xml version="1.0" encoding="utf-8"?>
<sst xmlns="http://schemas.openxmlformats.org/spreadsheetml/2006/main" count="1380" uniqueCount="1052">
  <si>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</si>
  <si>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</si>
  <si>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</si>
  <si>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</si>
  <si>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</si>
  <si>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</si>
  <si>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</si>
  <si>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</si>
  <si>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</si>
  <si>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</si>
  <si>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</si>
  <si>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</si>
  <si>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</si>
  <si>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</si>
  <si>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</si>
  <si>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</si>
  <si>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</si>
  <si>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</si>
  <si>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</si>
  <si>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</si>
  <si>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</si>
  <si>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</si>
  <si>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</si>
  <si>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</si>
  <si>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</si>
  <si>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</si>
  <si>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Eredménnyel szemben valós értéken értékelt pénzügyi eszközök</t>
  </si>
  <si>
    <t>Amortizált bekerülési értéken értékelt értékpapírok</t>
  </si>
  <si>
    <t>Tárgyi eszközök</t>
  </si>
  <si>
    <t>Befektetési célú ingatlanok</t>
  </si>
  <si>
    <t>Egyéb eszközök</t>
  </si>
  <si>
    <t>Nem tartozik szavatolótőke-követelmények hatálya alá, vagy a szavatolótőkéből való levonás hatálya alá tartozik</t>
  </si>
  <si>
    <t>Eredménnyel szemben valós értéken értékeltként megjelölt pénzügyi kötelezettségek</t>
  </si>
  <si>
    <t>Ügyfelek betétei</t>
  </si>
  <si>
    <t>Kibocsátott értékpapírok</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</si>
  <si>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</si>
  <si>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</si>
  <si>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</si>
  <si>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</si>
  <si>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</si>
  <si>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</si>
  <si>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</si>
  <si>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</si>
  <si>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</si>
  <si>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</si>
  <si>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</si>
  <si>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</si>
  <si>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</si>
  <si>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</si>
  <si>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</si>
  <si>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</si>
  <si>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</si>
  <si>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</si>
  <si>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</si>
  <si>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</si>
  <si>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</si>
  <si>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Ingatlanügyletek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</si>
  <si>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</si>
  <si>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</si>
  <si>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</si>
  <si>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</si>
  <si>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</si>
  <si>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</si>
  <si>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</si>
  <si>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</si>
  <si>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</si>
  <si>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</si>
  <si>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</si>
  <si>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</si>
  <si>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</si>
  <si>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</si>
  <si>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</si>
  <si>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</si>
  <si>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</si>
  <si>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</si>
  <si>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</si>
  <si>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</si>
  <si>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</si>
  <si>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</si>
  <si>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</si>
  <si>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</si>
  <si>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</si>
  <si>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</si>
  <si>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</si>
  <si>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</si>
  <si>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</si>
  <si>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</si>
  <si>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</si>
  <si>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</si>
  <si>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</si>
  <si>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</si>
  <si>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</si>
  <si>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</si>
  <si>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</si>
  <si>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</si>
  <si>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</si>
  <si>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</si>
  <si>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</si>
  <si>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</si>
  <si>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</si>
  <si>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</si>
  <si>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</si>
  <si>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</si>
  <si>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</si>
  <si>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</si>
  <si>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</si>
  <si>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</si>
  <si>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</si>
  <si>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</si>
  <si>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</si>
  <si>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</si>
  <si>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</si>
  <si>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</si>
  <si>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</si>
  <si>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</si>
  <si>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</si>
  <si>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</si>
  <si>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</si>
  <si>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</si>
  <si>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</si>
  <si>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</si>
  <si>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</si>
  <si>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</si>
  <si>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</si>
  <si>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</si>
  <si>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</si>
  <si>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</si>
  <si>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</si>
  <si>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</si>
  <si>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</si>
  <si>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</si>
  <si>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</si>
  <si>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</si>
  <si>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</si>
  <si>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</si>
  <si>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</si>
  <si>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</si>
  <si>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</si>
  <si>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</si>
  <si>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</si>
  <si>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</si>
  <si>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</si>
  <si>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</si>
  <si>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</si>
  <si>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</si>
  <si>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</si>
  <si>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</si>
  <si>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</si>
  <si>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</si>
  <si>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</si>
  <si>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</si>
  <si>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</si>
  <si>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</si>
  <si>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</si>
  <si>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</si>
  <si>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</si>
  <si>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</si>
  <si>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</si>
  <si>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</si>
  <si>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</si>
  <si>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</si>
  <si>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</si>
  <si>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</si>
  <si>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</si>
  <si>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</si>
  <si>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</si>
  <si>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</si>
  <si>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</si>
  <si>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</si>
  <si>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</si>
  <si>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</si>
  <si>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</si>
  <si>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</si>
  <si>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</si>
  <si>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</si>
  <si>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</si>
  <si>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</si>
  <si>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</si>
  <si>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</si>
  <si>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</si>
  <si>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</si>
  <si>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</si>
  <si>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</si>
  <si>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</si>
  <si>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</si>
  <si>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</si>
  <si>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</si>
  <si>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</si>
  <si>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</si>
  <si>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</si>
  <si>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</si>
  <si>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</si>
  <si>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</si>
  <si>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</si>
  <si>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</si>
  <si>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</si>
  <si>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</si>
  <si>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</si>
  <si>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</si>
  <si>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</si>
  <si>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</si>
  <si>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</si>
  <si>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</si>
  <si>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</si>
  <si>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</si>
  <si>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</si>
  <si>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</si>
  <si>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</si>
  <si>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</si>
  <si>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</si>
  <si>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</si>
  <si>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</si>
  <si>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</si>
  <si>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</si>
  <si>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</si>
  <si>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</si>
  <si>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</si>
  <si>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</si>
  <si>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</si>
  <si>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</si>
  <si>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</si>
  <si>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</si>
  <si>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</si>
  <si>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</si>
  <si>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</si>
  <si>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</si>
  <si>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</si>
  <si>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</si>
  <si>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</si>
  <si>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</si>
  <si>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</si>
  <si>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</si>
  <si>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</si>
  <si>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</si>
  <si>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</si>
  <si>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</si>
  <si>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</si>
  <si>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</si>
  <si>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</si>
  <si>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</si>
  <si>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</si>
  <si>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</si>
  <si>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</si>
  <si>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</si>
  <si>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</si>
  <si>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</si>
  <si>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</si>
  <si>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</si>
  <si>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</si>
  <si>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</si>
  <si>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</si>
  <si>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</si>
  <si>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</si>
  <si>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</si>
  <si>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</si>
  <si>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</si>
  <si>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</si>
  <si>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</si>
  <si>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</si>
  <si>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</si>
  <si>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</si>
  <si>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</si>
  <si>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</si>
  <si>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</si>
  <si>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</si>
  <si>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</si>
  <si>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</si>
  <si>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</si>
  <si>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</si>
  <si>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</si>
  <si>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</si>
  <si>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</si>
  <si>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</si>
  <si>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</si>
  <si>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</si>
  <si>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</si>
  <si>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</si>
  <si>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</si>
  <si>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</si>
  <si>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</si>
  <si>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</si>
  <si>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</si>
  <si>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</si>
  <si>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</si>
  <si>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</si>
  <si>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</si>
  <si>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</si>
  <si>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</si>
  <si>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</si>
  <si>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</si>
  <si>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</si>
  <si>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</si>
  <si>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</si>
  <si>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</si>
  <si>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</si>
  <si>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</si>
  <si>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</si>
  <si>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</si>
  <si>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</si>
  <si>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</si>
  <si>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</si>
  <si>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</si>
  <si>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</si>
  <si>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</si>
  <si>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</si>
  <si>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</si>
  <si>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</si>
  <si>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</si>
  <si>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</si>
  <si>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</si>
  <si>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</si>
  <si>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</si>
  <si>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</si>
  <si>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</si>
  <si>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</si>
  <si>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</si>
  <si>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</si>
  <si>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</si>
  <si>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</si>
  <si>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</si>
  <si>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</si>
  <si>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</si>
  <si>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</si>
  <si>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</si>
  <si>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</si>
  <si>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</si>
  <si>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</si>
  <si>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</si>
  <si>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</si>
  <si>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</si>
  <si>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</si>
  <si>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</si>
  <si>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</si>
  <si>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</si>
  <si>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</si>
  <si>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</si>
  <si>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</si>
  <si>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</si>
  <si>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</si>
  <si>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</si>
  <si>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</si>
  <si>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</si>
  <si>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</si>
  <si>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</si>
  <si>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</si>
  <si>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</si>
  <si>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</si>
  <si>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</si>
  <si>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</si>
  <si>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</si>
  <si>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</si>
  <si>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</si>
  <si>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</si>
  <si>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</si>
  <si>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</si>
  <si>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</si>
  <si>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</si>
  <si>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</si>
  <si>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</si>
  <si>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</si>
  <si>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</si>
  <si>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</si>
  <si>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</si>
  <si>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</si>
  <si>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</si>
  <si>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</si>
  <si>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</si>
  <si>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</si>
  <si>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</si>
  <si>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</si>
  <si>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</si>
  <si>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</si>
  <si>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</si>
  <si>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</si>
  <si>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</si>
  <si>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</si>
  <si>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</si>
  <si>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</si>
  <si>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</si>
  <si>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</si>
  <si>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</si>
  <si>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</si>
  <si>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</si>
  <si>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</si>
  <si>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</si>
  <si>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</si>
  <si>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</si>
  <si>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</si>
  <si>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</si>
  <si>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</si>
  <si>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</si>
  <si>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</si>
  <si>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</si>
  <si>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</si>
  <si>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</si>
  <si>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</si>
  <si>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</si>
  <si>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</si>
  <si>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</si>
  <si>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</si>
  <si>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</si>
  <si>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</si>
  <si>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</si>
  <si>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</si>
  <si>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</si>
  <si>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</si>
  <si>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</si>
  <si>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</si>
  <si>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</si>
  <si>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</si>
  <si>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</si>
  <si>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</si>
  <si>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</si>
  <si>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</si>
  <si>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</si>
  <si>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</si>
  <si>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</si>
  <si>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</si>
  <si>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</si>
  <si>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</si>
  <si>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</si>
  <si>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</si>
  <si>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</si>
  <si>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</si>
  <si>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</si>
  <si>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</si>
  <si>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</si>
  <si>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</si>
  <si>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</si>
  <si>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</si>
  <si>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</si>
  <si>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</si>
  <si>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</si>
  <si>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</si>
  <si>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</si>
  <si>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</si>
  <si>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</si>
  <si>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</si>
  <si>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</si>
  <si>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</si>
  <si>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</si>
  <si>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</si>
  <si>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</si>
  <si>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</si>
  <si>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</si>
  <si>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</si>
  <si>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</si>
  <si>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</si>
  <si>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</si>
  <si>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</si>
  <si>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</si>
  <si>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</si>
  <si>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</si>
  <si>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</si>
  <si>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</si>
  <si>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</si>
  <si>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</si>
  <si>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</si>
  <si>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</si>
  <si>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</si>
  <si>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</si>
  <si>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</si>
  <si>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</si>
  <si>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</si>
  <si>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</si>
  <si>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CQ2 - Az átstrukturálás minősége</t>
  </si>
  <si>
    <t>Átstrukturált kitettségek bruttó könyv szerinti értéke</t>
  </si>
  <si>
    <t>A nemteljesítő besorolásból történő kilépés kritériumainak meg nem felelő nemteljesítő átstrukturált hitelek és előlegek</t>
  </si>
  <si>
    <t>Kettőnél többször átstrukturált hitelek és előlegek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</si>
  <si>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</si>
  <si>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</si>
  <si>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</si>
  <si>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</si>
  <si>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</si>
  <si>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</si>
  <si>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</si>
  <si>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</si>
  <si>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</si>
  <si>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</si>
  <si>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</si>
  <si>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</si>
  <si>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</si>
  <si>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</si>
  <si>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</si>
  <si>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</si>
  <si>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</si>
  <si>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</si>
  <si>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</si>
  <si>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</si>
  <si>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CQ5 - Nem pénzügyi vállalatoknak nyújtott hitelek és előlegek hitelminősége ágazatok szerinti bontásban</t>
  </si>
  <si>
    <t>Mezőgazdaság, erdészet és halászat</t>
  </si>
  <si>
    <t>Bányászat,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</si>
  <si>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</si>
  <si>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</si>
  <si>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</si>
  <si>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</si>
  <si>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</si>
  <si>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</si>
  <si>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</si>
  <si>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kommunikáció</t>
  </si>
  <si>
    <t>Pénzügyi és biztosítási tevékenységek</t>
  </si>
  <si>
    <t>Szakmai, tudományos,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</si>
  <si>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</si>
  <si>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</si>
  <si>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</si>
  <si>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</si>
  <si>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</si>
  <si>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</si>
  <si>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CQ6 - Biztosítékok értékelése – hitelek és előlegek</t>
  </si>
  <si>
    <t>Teljesítő</t>
  </si>
  <si>
    <t>Nemteljesítő</t>
  </si>
  <si>
    <t>Ebből a késedelem &gt; 30 nap ≤ 90 nap</t>
  </si>
  <si>
    <t>A késedelem &gt; 90 nap</t>
  </si>
  <si>
    <t>Ebből a késedelem &gt; 90 nap ≤ 180 nap</t>
  </si>
  <si>
    <t>Ebből a késedelem &gt; 180 nap ≤ 1 év</t>
  </si>
  <si>
    <t>Ebből a késedelem &gt; 1 év ≤ 2 év</t>
  </si>
  <si>
    <t>Ebből a késedelem &gt; 2 év ≤ 5 év</t>
  </si>
  <si>
    <t>Ebből a késedelem &gt; 5 év ≤ 7 év</t>
  </si>
  <si>
    <t>Ebből a késedelem &gt; 7 év</t>
  </si>
  <si>
    <t>Ebből fedezett</t>
  </si>
  <si>
    <t>Ebből ingatlannal fedezett</t>
  </si>
  <si>
    <t>Ebből: 60%-nál nagyobb, legfeljebb 80%-os hitelfedezettel rendelkező instrumentumok</t>
  </si>
  <si>
    <t>Ebből: 80%-nál nagyobb, legfeljebb 100%-os hitelfedezettel rendelkező instrumentumok</t>
  </si>
  <si>
    <t>Ebből: 100%-nál nagyobb hitelfedezettel rendelkező instrumentumok</t>
  </si>
  <si>
    <t>Fedezett eszközök halmozott értékvesztése</t>
  </si>
  <si>
    <t>Biztosítékok</t>
  </si>
  <si>
    <t>Ebből olyan biztosíték, amelynek értéke nem haladja meg a kitettség értékét (határérték)</t>
  </si>
  <si>
    <t>Ebből ingatlan</t>
  </si>
  <si>
    <t>Ebből határértéket meghaladó biztosíték határérték feletti része</t>
  </si>
  <si>
    <t>Kapott pénzügyi garanciák</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</si>
  <si>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</si>
  <si>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</si>
  <si>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</si>
  <si>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</si>
  <si>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</si>
  <si>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</si>
  <si>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</si>
  <si>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</si>
  <si>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</si>
  <si>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</si>
  <si>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</si>
  <si>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CQ8 - Birtokbavétellel és végrehajtással megszerzett biztosítékok – év szerinti részletezés</t>
  </si>
  <si>
    <t>Tartozásegyenleg csökkentése</t>
  </si>
  <si>
    <t>Birtokba vétellel megszerzett összes biztosíték</t>
  </si>
  <si>
    <t>Végrehajtás alá vonás ≤ 2 év</t>
  </si>
  <si>
    <t>Végrehajtás alá vonás &gt; 2 év ≤ 5 év</t>
  </si>
  <si>
    <t>Végrehajtás alá vonás &gt; 5 év</t>
  </si>
  <si>
    <t>Ebből értékesítésre tartott befektetett eszközök</t>
  </si>
  <si>
    <t>Negatív változások halmozott összege (halmozott értékvesztés)</t>
  </si>
  <si>
    <t>Birtokba vétellel megszerzett, PP&amp;E-nek minősülő biztosítékok</t>
  </si>
  <si>
    <t>Birtokba vétellel megszerzett, nem PP&amp;E-nek minősülő biztosítékok</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</si>
  <si>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</si>
  <si>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</si>
  <si>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</si>
  <si>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</si>
  <si>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</si>
  <si>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</si>
  <si>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</si>
  <si>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</si>
  <si>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</si>
  <si>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</si>
  <si>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</si>
  <si>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</si>
  <si>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</si>
  <si>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</si>
  <si>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</si>
  <si>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</si>
  <si>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</si>
  <si>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</si>
  <si>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</si>
  <si>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</si>
  <si>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</si>
  <si>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</si>
  <si>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</si>
  <si>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</si>
  <si>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</si>
  <si>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</si>
  <si>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</si>
  <si>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</si>
  <si>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</si>
  <si>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</si>
  <si>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</si>
  <si>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</si>
  <si>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</si>
  <si>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</si>
  <si>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</si>
  <si>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</si>
  <si>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</si>
  <si>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</si>
  <si>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</si>
  <si>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</si>
  <si>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</si>
  <si>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</si>
  <si>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</si>
  <si>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</si>
  <si>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</si>
  <si>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</si>
  <si>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</si>
  <si>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</si>
  <si>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</si>
  <si>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</si>
  <si>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</si>
  <si>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</si>
  <si>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</si>
  <si>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</si>
  <si>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</si>
  <si>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</si>
  <si>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</si>
  <si>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</si>
  <si>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</si>
  <si>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</si>
  <si>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</si>
  <si>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</si>
  <si>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</si>
  <si>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</si>
  <si>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</si>
  <si>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</si>
  <si>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</si>
  <si>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</si>
  <si>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</si>
  <si>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</si>
  <si>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</si>
  <si>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</si>
  <si>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</si>
  <si>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</si>
  <si>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</si>
  <si>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</si>
  <si>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</si>
  <si>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</si>
  <si>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</si>
  <si>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</si>
  <si>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</si>
  <si>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</si>
  <si>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</si>
  <si>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</si>
  <si>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</si>
  <si>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</si>
  <si>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</si>
  <si>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</si>
  <si>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</si>
  <si>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</si>
  <si>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</si>
  <si>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</si>
  <si>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</si>
  <si>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</si>
  <si>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</si>
  <si>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</si>
  <si>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</si>
  <si>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</si>
  <si>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</si>
  <si>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</si>
  <si>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</si>
  <si>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</si>
  <si>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</si>
  <si>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</si>
  <si>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</si>
  <si>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</si>
  <si>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</si>
  <si>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</si>
  <si>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</si>
  <si>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</si>
  <si>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</si>
  <si>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</si>
  <si>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</si>
  <si>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</si>
  <si>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</si>
  <si>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</si>
  <si>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</si>
  <si>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</si>
  <si>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</si>
  <si>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</si>
  <si>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</si>
  <si>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</si>
  <si>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</si>
  <si>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</si>
  <si>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</si>
  <si>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</si>
  <si>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</si>
  <si>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</si>
  <si>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</si>
  <si>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</si>
  <si>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</si>
  <si>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</si>
  <si>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</si>
  <si>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</si>
  <si>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</si>
  <si>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</si>
  <si>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</si>
  <si>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</si>
  <si>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</si>
  <si>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</si>
  <si>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</si>
  <si>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</si>
  <si>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</si>
  <si>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</si>
  <si>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</si>
  <si>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</si>
  <si>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</si>
  <si>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</si>
  <si>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</si>
  <si>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</si>
  <si>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</si>
  <si>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</si>
  <si>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</si>
  <si>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</si>
  <si>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</si>
  <si>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</si>
  <si>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</si>
  <si>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</si>
  <si>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</si>
  <si>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</si>
  <si>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</si>
  <si>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</si>
  <si>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</si>
  <si>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</si>
  <si>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</si>
  <si>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</si>
  <si>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</si>
  <si>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</si>
  <si>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</si>
  <si>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</si>
  <si>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</si>
  <si>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</si>
  <si>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</si>
  <si>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</si>
  <si>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</si>
  <si>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</si>
  <si>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</si>
  <si>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</si>
  <si>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</si>
  <si>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</si>
  <si>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</si>
  <si>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</si>
  <si>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</si>
  <si>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</si>
  <si>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</si>
  <si>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</si>
  <si>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</si>
  <si>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</si>
  <si>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</si>
  <si>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</si>
  <si>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</si>
  <si>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</si>
  <si>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</si>
  <si>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</si>
  <si>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</si>
  <si>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</si>
  <si>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</si>
  <si>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</si>
  <si>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</si>
  <si>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</si>
  <si>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</si>
  <si>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</si>
  <si>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</si>
  <si>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</si>
  <si>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</si>
  <si>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</si>
  <si>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</si>
  <si>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</si>
  <si>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</si>
  <si>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</si>
  <si>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</si>
  <si>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</si>
  <si>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</si>
  <si>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</si>
  <si>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</si>
  <si>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</si>
  <si>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</si>
  <si>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</si>
  <si>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</si>
  <si>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</si>
  <si>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</si>
  <si>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</si>
  <si>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CQ4</t>
  </si>
  <si>
    <t>CQ5</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</si>
  <si>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</si>
  <si>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</si>
  <si>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</si>
  <si>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</si>
  <si>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</si>
  <si>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</si>
  <si>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</si>
  <si>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</si>
  <si>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</si>
  <si>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</si>
  <si>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</si>
  <si>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</si>
  <si>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</si>
  <si>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</si>
  <si>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</si>
  <si>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</si>
  <si>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</si>
  <si>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</si>
  <si>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</si>
  <si>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</si>
  <si>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</si>
  <si>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</si>
  <si>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</si>
  <si>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</si>
  <si>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</si>
  <si>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</si>
  <si>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</si>
  <si>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</si>
  <si>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</si>
  <si>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</si>
  <si>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</si>
  <si>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CQ2</t>
  </si>
  <si>
    <t>Az átstrukturálás minősége</t>
  </si>
  <si>
    <t>Teljesítő és nemteljesítő kitettségek hitelminősége a késedelmes napok szerinti bontásban</t>
  </si>
  <si>
    <t>Nemteljesítő kitettségek minősége földrajzi bontásban</t>
  </si>
  <si>
    <t>Nem pénzügyi vállalatoknak nyújtott hitelek és előlegek hitelminősége ágazatok szerinti bontásban</t>
  </si>
  <si>
    <t>CQ6</t>
  </si>
  <si>
    <t>Biztosítékok értékelése – hitelek és előlegek</t>
  </si>
  <si>
    <t>Birtokbavétellel és végrehajtással megszerzett biztosítékok</t>
  </si>
  <si>
    <t>CQ8</t>
  </si>
  <si>
    <t>Birtokbavétellel és végrehajtással megszerzett biztosítékok – év szerinti részletezés</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</si>
  <si>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</si>
  <si>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</si>
  <si>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</si>
  <si>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</si>
  <si>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</si>
  <si>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</si>
  <si>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</si>
  <si>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</si>
  <si>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</si>
  <si>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</si>
  <si>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</si>
  <si>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</si>
  <si>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</si>
  <si>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</si>
  <si>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</si>
  <si>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</si>
  <si>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</si>
  <si>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</si>
  <si>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</si>
  <si>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</si>
  <si>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</si>
  <si>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</si>
  <si>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</si>
  <si>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</si>
  <si>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</si>
  <si>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</si>
  <si>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</si>
  <si>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</si>
  <si>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</si>
  <si>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</si>
  <si>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</si>
  <si>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</si>
  <si>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</si>
  <si>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</si>
  <si>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</si>
  <si>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 a táblázat a pénzügyi biztosítékkel, garanciákkal fedezett kitettségeket mutatja be. Az ingatlanfedezettel rendelkező kitettségek a „fedezetlen kitettségek” oszlopban kerülnek kimutatásra.</t>
  </si>
  <si>
    <r>
      <t>Ebből nem minősített</t>
    </r>
    <r>
      <rPr>
        <b/>
        <vertAlign val="superscript"/>
        <sz val="8"/>
        <rFont val="Arial"/>
        <family val="2"/>
        <charset val="238"/>
      </rPr>
      <t>1</t>
    </r>
  </si>
  <si>
    <r>
      <rPr>
        <vertAlign val="superscript"/>
        <sz val="8"/>
        <rFont val="Arial"/>
        <family val="2"/>
        <charset val="238"/>
      </rPr>
      <t>1</t>
    </r>
    <r>
      <rPr>
        <sz val="8"/>
        <rFont val="Arial"/>
        <family val="2"/>
        <charset val="238"/>
      </rPr>
      <t xml:space="preserve"> az „ebből nem minősített” oszlopban a külső hitelminősítéssel nem rendelkező kitettségek kerülnek bemutatásra.</t>
    </r>
  </si>
  <si>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</si>
  <si>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</si>
  <si>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</si>
  <si>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</si>
  <si>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</si>
  <si>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</si>
  <si>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</si>
  <si>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</si>
  <si>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OTP Lakástakarék Zrt. nyilvánosságra hozatali dokumentuma</t>
  </si>
  <si>
    <r>
      <rPr>
        <vertAlign val="superscript"/>
        <sz val="8"/>
        <rFont val="Arial"/>
        <family val="2"/>
        <charset val="238"/>
      </rPr>
      <t>2</t>
    </r>
    <r>
      <rPr>
        <sz val="8"/>
        <rFont val="Arial"/>
        <family val="2"/>
        <charset val="238"/>
      </rPr>
      <t>575/2013 rendelet 473a cikke szerinti, az IFRS9 nemzetközi pénzügyi beszámolási standard alkalmazásának szavatolótőkére gyakorolt hatásának enyhítésére szolgáló átmeneti kiigazítás.</t>
    </r>
  </si>
  <si>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</si>
  <si>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</si>
  <si>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</si>
  <si>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</si>
  <si>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</si>
  <si>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</si>
  <si>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</si>
  <si>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</si>
  <si>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</si>
  <si>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</si>
  <si>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IRRBB</t>
  </si>
  <si>
    <t>IRRBB1</t>
  </si>
  <si>
    <t>A nem a kereskedési könyvben szereplő kitettségek kamatláb kockázata</t>
  </si>
  <si>
    <t>Likviditási követelmények</t>
  </si>
  <si>
    <t>LIQ1</t>
  </si>
  <si>
    <t>A likviditásfedezeti rátára vonatkozó mennyiségi információk</t>
  </si>
  <si>
    <t>LIQ2</t>
  </si>
  <si>
    <t>Az OTP Lakástakarékpénztár eszközeit a saját tőke mellett teljes egészében ügyfélbetétekből finanszírozza, így nem rendelkezik megterhelt eszközökkel.</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</si>
  <si>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</si>
  <si>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</si>
  <si>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</si>
  <si>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</si>
  <si>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</si>
  <si>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</si>
  <si>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</si>
  <si>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</si>
  <si>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</si>
  <si>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</si>
  <si>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</si>
  <si>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</si>
  <si>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</si>
  <si>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</si>
  <si>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</si>
  <si>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</si>
  <si>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</si>
  <si>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</si>
  <si>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</si>
  <si>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</si>
  <si>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</si>
  <si>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</si>
  <si>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</si>
  <si>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</si>
  <si>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</si>
  <si>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</si>
  <si>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</si>
  <si>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</si>
  <si>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</si>
  <si>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</si>
  <si>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</si>
  <si>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</si>
  <si>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</si>
  <si>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</si>
  <si>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</si>
  <si>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</si>
  <si>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</si>
  <si>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</si>
  <si>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</si>
  <si>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</si>
  <si>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</si>
  <si>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</si>
  <si>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</si>
  <si>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</si>
  <si>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</si>
  <si>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</si>
  <si>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</si>
  <si>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</si>
  <si>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</si>
  <si>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</si>
  <si>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</si>
  <si>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</si>
  <si>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</si>
  <si>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</si>
  <si>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</si>
  <si>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</si>
  <si>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</si>
  <si>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</si>
  <si>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</si>
  <si>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</si>
  <si>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</si>
  <si>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</si>
  <si>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</si>
  <si>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</si>
  <si>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</si>
  <si>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</si>
  <si>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</si>
  <si>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</si>
  <si>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</si>
  <si>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</si>
  <si>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</si>
  <si>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</si>
  <si>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</si>
  <si>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</si>
  <si>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</si>
  <si>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</si>
  <si>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</si>
  <si>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</si>
  <si>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</si>
  <si>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</si>
  <si>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</si>
  <si>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</si>
  <si>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</si>
  <si>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</si>
  <si>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</si>
  <si>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</si>
  <si>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</si>
  <si>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</si>
  <si>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</si>
  <si>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</si>
  <si>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</si>
  <si>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</si>
  <si>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</si>
  <si>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</si>
  <si>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</si>
  <si>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</si>
  <si>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</si>
  <si>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</si>
  <si>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</si>
  <si>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</si>
  <si>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</si>
  <si>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</si>
  <si>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</si>
  <si>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</si>
  <si>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</si>
  <si>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</si>
  <si>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</si>
  <si>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</si>
  <si>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</si>
  <si>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</si>
  <si>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Bank a tőkeáttételi mutató 3%-os értékét tekinti minimális szintnek. Tekintettel arra, hogy az OTP Lakástakarék tőkeáttételi mutatója jelentősen meghaladja a 3%-ot, ezért a Bank jelenleg nem tervez azonnali lépéseket a tőkeáttételi kockázat csökkentésére. Az OTP Lakástakarék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</si>
  <si>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t>
  </si>
  <si>
    <t>A piaci kockázat annak kockázata, hogy a piaci kockázati tényezők mozgása, beleértve a devizaárfolyamokat, árutőzsdei árakat, a kamatlábakat, hitelkockázati felárakat és a részvények árfolyamát, csökkenteni fogja az intézmény eredményét vagy a portfóliók értékét.</t>
  </si>
  <si>
    <t xml:space="preserve">A Lakástakarék 2024. év végére vonatkozó tőkemegfeleléssel kapcsolatos számításai IFRS szerinti, auditált adatok alapján készültek.
A Lakástakarék a szabályozói tőkekövetelményének meghatározásához a hitelezési és piaci kockázatok esetében a standard módszert, míg a működési kockázatok esetében a fejlett mérési módszert alkalmazza. </t>
  </si>
  <si>
    <r>
      <rPr>
        <vertAlign val="superscript"/>
        <sz val="8"/>
        <rFont val="Arial"/>
        <family val="2"/>
        <charset val="238"/>
      </rPr>
      <t>1</t>
    </r>
    <r>
      <rPr>
        <sz val="8"/>
        <rFont val="Arial"/>
        <family val="2"/>
        <charset val="238"/>
      </rPr>
      <t>Az eredménytartalék tartalmazza a 2024. évvégi pozitív eredményt.</t>
    </r>
  </si>
  <si>
    <t>Nemteljesítő hitelek és előlegek nyitó állománya - 2023.12.31</t>
  </si>
  <si>
    <t>Nemteljesítő hitelek és előlegek záró állománya - 2024.12.31  (6 =1 + 2 - 3 - 4 + 5)</t>
  </si>
  <si>
    <t>Pénztárak, betétszámlák, elszámolások a nemzeti bankokkal</t>
  </si>
  <si>
    <t>Bankközi kihelyezések, követelések</t>
  </si>
  <si>
    <t>Repókövetelések</t>
  </si>
  <si>
    <t>Amortizált bekerülési értéken értékelt hitelek</t>
  </si>
  <si>
    <t>Eredménnyel szemben kötelezően valósan értékelt hitelek</t>
  </si>
  <si>
    <t>Pénzügyi lízingkövetelés</t>
  </si>
  <si>
    <t>Immateriális javak és goodwill</t>
  </si>
  <si>
    <t>Használatijog-eszköz</t>
  </si>
  <si>
    <t>Fedezeti célú származékos pénzügyi eszközök</t>
  </si>
  <si>
    <t>Halasztott adóeszközök</t>
  </si>
  <si>
    <t>Tényleges nyereségadó-követelések</t>
  </si>
  <si>
    <t>Értékesítésre tartott befektetett eszközök</t>
  </si>
  <si>
    <t>Nemzeti kormányokkal,  nemzeti bankokkal és egyéb bankokkal szembeni kötelezettségek</t>
  </si>
  <si>
    <t>Repókötelezettségek</t>
  </si>
  <si>
    <t>Kereskedési célú származékos pénzügyi kötelezettségek</t>
  </si>
  <si>
    <t>Fedezeti célú származékos pénzügyi kötelezettségek</t>
  </si>
  <si>
    <t>Lízingkötelezettség</t>
  </si>
  <si>
    <t>Halasztott adókötelezettség</t>
  </si>
  <si>
    <t>Tényleges nyereségadó-kötelezettségek</t>
  </si>
  <si>
    <t>Céltartalékok</t>
  </si>
  <si>
    <t>Értékesítésre tartott befektetett eszközökhöz közvetlenül kapcsolódó kötelezettségek</t>
  </si>
  <si>
    <t>Egyéb különbözetek1</t>
  </si>
  <si>
    <t>Befektetések társult és egyéb vállalkozásokban</t>
  </si>
  <si>
    <t>ebből: anticiklikus pufferkövetelmény</t>
  </si>
  <si>
    <t>dEVE - 2024.12.31</t>
  </si>
  <si>
    <t>dNII - 2024.12.31</t>
  </si>
  <si>
    <t>HUF</t>
  </si>
  <si>
    <t>EUR+BGN</t>
  </si>
  <si>
    <t>USD</t>
  </si>
  <si>
    <t>Other</t>
  </si>
  <si>
    <t>CCyB1 - Az anticiklikus tőkepuffer kiszámítása szempontjából releváns hitelkockázati kitettségek földrajzi eloszlása</t>
  </si>
  <si>
    <t>A CRD 140. cikke alapján az intézményspecifikus anticiklikus tőkepufferráta azon anticiklikus pufferráták súlyozott átlagából áll, amelyek abban a joghatóságban alkalmazandók, ahol az intézmény lényeges hitelkockázati kitettségei elhelyezkednek.</t>
  </si>
  <si>
    <t>Általános hitelkockázati kitettségek</t>
  </si>
  <si>
    <t>Lényeges hitelkockázati kitettségek – piaci kockázat</t>
  </si>
  <si>
    <t>Értékpapírosítási kitettségek – Nem kereskedési könyvi kitettségérték</t>
  </si>
  <si>
    <t>Teljes kitettségérték</t>
  </si>
  <si>
    <t>Szavatolótőke-követelmények</t>
  </si>
  <si>
    <t>Szavatolótőke-követelmények súlyai (%)</t>
  </si>
  <si>
    <t>Anticiklikustőkepuffer- ráta (%)</t>
  </si>
  <si>
    <t>Kitettségérték a sztenderd módszer szerint</t>
  </si>
  <si>
    <t>Kitettségérték az IRB- módszer szerint</t>
  </si>
  <si>
    <t>Kereskedési könyvi kitettségek hosszú és rövid pozícióinak összege sztenderd módszer esetében</t>
  </si>
  <si>
    <t>Kereskedési könyvi kitettségek értéke belső modellek esetében</t>
  </si>
  <si>
    <t>Lényeges hitelkockázati kitettségek – hitelkockázat</t>
  </si>
  <si>
    <t>Lényeges hitelkockázati kitettségek – nem kereskedési könyvi értékpapírosítási pozíciók</t>
  </si>
  <si>
    <t>CCyB2 - Az intézményspecifikus anticiklikus tőkepuffer nagysága</t>
  </si>
  <si>
    <t>Intézményspecifikus anticiklikustőkepuffer-ráta</t>
  </si>
  <si>
    <t>Intézményspecifikus anticiklikus tőkepufferre vonatkozó követelmény</t>
  </si>
  <si>
    <t>Anticiklikus tőkepufferek</t>
  </si>
  <si>
    <t>CCYB1</t>
  </si>
  <si>
    <t>Az anticiklikus tőkepuffer kiszámítása szempontjából releváns hitelkockázati kitettségek földrajzi eloszlása</t>
  </si>
  <si>
    <t>CCYB2</t>
  </si>
  <si>
    <t>Az intézményspecifikus anticiklikus tőkepuffer nagysága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</si>
</sst>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0%"/>
    <numFmt numFmtId="167" formatCode="_-* #,##0.00\ _F_t_-;\-* #,##0.00\ _F_t_-;_-* &quot;-&quot;??\ _F_t_-;_-@_-"/>
    <numFmt numFmtId="168" formatCode="_-* #,##0.00_-;\-* #,##0.00_-;_-* \-??_-;_-@_-"/>
    <numFmt numFmtId="169" formatCode="_-* #,##0.00\ [$€-1]_-;\-* #,##0.00\ [$€-1]_-;_-* &quot;-&quot;??\ [$€-1]_-"/>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yyyy\-mm\-dd;@"/>
    <numFmt numFmtId="175" formatCode="0.00000"/>
    <numFmt numFmtId="176" formatCode="0.0000"/>
    <numFmt numFmtId="177" formatCode="0%_);\(0%\)"/>
    <numFmt numFmtId="178" formatCode="#,##0_ ;\-#,##0\ "/>
  </numFmts>
  <fonts count="16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9"/>
      <color theme="1"/>
      <name val="Arial"/>
      <family val="2"/>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66">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
      <left/>
      <right/>
      <top style="thin">
        <color indexed="64"/>
      </top>
      <bottom/>
      <diagonal/>
    </border>
  </borders>
  <cellStyleXfs count="3762">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3"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0" fontId="50" fillId="37" borderId="0" applyNumberFormat="0" applyBorder="0" applyAlignment="0" applyProtection="0"/>
    <xf numFmtId="9" fontId="1" fillId="0" borderId="0" applyFont="0" applyFill="0" applyBorder="0" applyAlignment="0" applyProtection="0"/>
    <xf numFmtId="0" fontId="50" fillId="36" borderId="0" applyNumberFormat="0" applyBorder="0" applyAlignment="0" applyProtection="0"/>
    <xf numFmtId="0" fontId="50" fillId="35" borderId="0" applyNumberFormat="0" applyBorder="0" applyAlignment="0" applyProtection="0"/>
    <xf numFmtId="0" fontId="50" fillId="38" borderId="0" applyNumberFormat="0" applyBorder="0" applyAlignment="0" applyProtection="0"/>
    <xf numFmtId="0" fontId="1" fillId="0" borderId="0"/>
    <xf numFmtId="167" fontId="1" fillId="0" borderId="0" applyFont="0" applyFill="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1" fillId="35"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38" borderId="0" applyNumberFormat="0" applyBorder="0" applyAlignment="0" applyProtection="0"/>
    <xf numFmtId="0" fontId="50" fillId="41" borderId="0" applyNumberFormat="0" applyBorder="0" applyAlignment="0" applyProtection="0"/>
    <xf numFmtId="0" fontId="50" fillId="44"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38"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38" borderId="0" applyNumberFormat="0" applyBorder="0" applyAlignment="0" applyProtection="0"/>
    <xf numFmtId="0" fontId="50" fillId="41" borderId="0" applyNumberFormat="0" applyBorder="0" applyAlignment="0" applyProtection="0"/>
    <xf numFmtId="0" fontId="50" fillId="44" borderId="0" applyNumberFormat="0" applyBorder="0" applyAlignment="0" applyProtection="0"/>
    <xf numFmtId="0" fontId="52" fillId="45"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3" fillId="45"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2" fillId="49"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54" fillId="36" borderId="0" applyNumberFormat="0" applyBorder="0" applyAlignment="0" applyProtection="0"/>
    <xf numFmtId="0" fontId="55" fillId="37" borderId="0" applyNumberFormat="0" applyBorder="0" applyAlignment="0" applyProtection="0"/>
    <xf numFmtId="0" fontId="56" fillId="53" borderId="39" applyNumberFormat="0" applyAlignment="0" applyProtection="0"/>
    <xf numFmtId="0" fontId="56" fillId="53" borderId="39" applyNumberFormat="0" applyAlignment="0" applyProtection="0"/>
    <xf numFmtId="0" fontId="57" fillId="53" borderId="39" applyNumberFormat="0" applyAlignment="0" applyProtection="0"/>
    <xf numFmtId="0" fontId="58" fillId="54" borderId="40" applyNumberFormat="0" applyAlignment="0" applyProtection="0"/>
    <xf numFmtId="0" fontId="59" fillId="0" borderId="41" applyNumberFormat="0" applyFill="0" applyAlignment="0" applyProtection="0"/>
    <xf numFmtId="0" fontId="60" fillId="54" borderId="40" applyNumberFormat="0" applyAlignment="0" applyProtection="0"/>
    <xf numFmtId="0" fontId="61" fillId="0" borderId="0" applyNumberFormat="0" applyFill="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62" fillId="40" borderId="39"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37" borderId="0" applyNumberFormat="0" applyBorder="0" applyAlignment="0" applyProtection="0"/>
    <xf numFmtId="0" fontId="65" fillId="55" borderId="38" applyNumberFormat="0" applyFont="0" applyBorder="0" applyProtection="0">
      <alignment horizontal="center" vertical="center"/>
    </xf>
    <xf numFmtId="0" fontId="66" fillId="0" borderId="42" applyNumberFormat="0" applyFill="0" applyAlignment="0" applyProtection="0"/>
    <xf numFmtId="0" fontId="67" fillId="0" borderId="43" applyNumberFormat="0" applyFill="0" applyAlignment="0" applyProtection="0"/>
    <xf numFmtId="0" fontId="68" fillId="0" borderId="44" applyNumberFormat="0" applyFill="0" applyAlignment="0" applyProtection="0"/>
    <xf numFmtId="0" fontId="68" fillId="0" borderId="0" applyNumberFormat="0" applyFill="0" applyBorder="0" applyAlignment="0" applyProtection="0"/>
    <xf numFmtId="3" fontId="65" fillId="56" borderId="38" applyFont="0" applyProtection="0">
      <alignment horizontal="right" vertical="center"/>
    </xf>
    <xf numFmtId="0" fontId="65" fillId="56" borderId="45" applyNumberFormat="0" applyFont="0" applyBorder="0" applyProtection="0">
      <alignment horizontal="left" vertical="center"/>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36" borderId="0" applyNumberFormat="0" applyBorder="0" applyAlignment="0" applyProtection="0"/>
    <xf numFmtId="0" fontId="72" fillId="40" borderId="39" applyNumberFormat="0" applyAlignment="0" applyProtection="0"/>
    <xf numFmtId="0" fontId="72" fillId="40" borderId="39" applyNumberFormat="0" applyAlignment="0" applyProtection="0"/>
    <xf numFmtId="3" fontId="65" fillId="57" borderId="38" applyFont="0">
      <alignment horizontal="right" vertical="center"/>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3" fillId="0" borderId="41" applyNumberFormat="0" applyFill="0" applyAlignment="0" applyProtection="0"/>
    <xf numFmtId="168" fontId="65" fillId="0" borderId="0" applyFill="0" applyBorder="0" applyAlignment="0" applyProtection="0"/>
    <xf numFmtId="168" fontId="65" fillId="0" borderId="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0" fontId="65" fillId="0" borderId="0"/>
    <xf numFmtId="0" fontId="74" fillId="58" borderId="0" applyNumberFormat="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4" fillId="0" borderId="0"/>
    <xf numFmtId="0" fontId="65" fillId="0" borderId="0"/>
    <xf numFmtId="0" fontId="50" fillId="0" borderId="0"/>
    <xf numFmtId="0" fontId="65" fillId="0" borderId="0"/>
    <xf numFmtId="0" fontId="65" fillId="0" borderId="0"/>
    <xf numFmtId="0" fontId="50" fillId="0" borderId="0"/>
    <xf numFmtId="0" fontId="65" fillId="0" borderId="0"/>
    <xf numFmtId="0" fontId="65" fillId="0" borderId="0"/>
    <xf numFmtId="0" fontId="4" fillId="0" borderId="0"/>
    <xf numFmtId="0" fontId="65" fillId="0" borderId="0"/>
    <xf numFmtId="0" fontId="50" fillId="0" borderId="0"/>
    <xf numFmtId="0" fontId="75" fillId="0" borderId="0"/>
    <xf numFmtId="0" fontId="65" fillId="0" borderId="0"/>
    <xf numFmtId="0" fontId="65" fillId="0" borderId="0"/>
    <xf numFmtId="0" fontId="1" fillId="0" borderId="0"/>
    <xf numFmtId="0" fontId="65" fillId="0" borderId="0"/>
    <xf numFmtId="0" fontId="65" fillId="59" borderId="46" applyNumberFormat="0" applyFont="0" applyAlignment="0" applyProtection="0"/>
    <xf numFmtId="0" fontId="65" fillId="59" borderId="46" applyNumberFormat="0" applyFont="0" applyAlignment="0" applyProtection="0"/>
    <xf numFmtId="0" fontId="76" fillId="53" borderId="47" applyNumberFormat="0" applyAlignment="0" applyProtection="0"/>
    <xf numFmtId="0" fontId="76" fillId="53" borderId="47" applyNumberFormat="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77" fillId="53" borderId="47" applyNumberFormat="0" applyAlignment="0" applyProtection="0"/>
    <xf numFmtId="3" fontId="65" fillId="60" borderId="38" applyFont="0">
      <alignment horizontal="right" vertical="center"/>
    </xf>
    <xf numFmtId="0" fontId="65" fillId="0" borderId="0"/>
    <xf numFmtId="0" fontId="65" fillId="0" borderId="0"/>
    <xf numFmtId="0" fontId="50" fillId="0" borderId="0"/>
    <xf numFmtId="0" fontId="65" fillId="0" borderId="0"/>
    <xf numFmtId="0" fontId="50" fillId="0" borderId="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42" applyNumberFormat="0" applyFill="0" applyAlignment="0" applyProtection="0"/>
    <xf numFmtId="0" fontId="82" fillId="0" borderId="43" applyNumberFormat="0" applyFill="0" applyAlignment="0" applyProtection="0"/>
    <xf numFmtId="0" fontId="61" fillId="0" borderId="44" applyNumberFormat="0" applyFill="0" applyAlignment="0" applyProtection="0"/>
    <xf numFmtId="0" fontId="80" fillId="0" borderId="0" applyNumberFormat="0" applyFill="0" applyBorder="0" applyAlignment="0" applyProtection="0"/>
    <xf numFmtId="0" fontId="83" fillId="0" borderId="48"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65" fillId="0" borderId="0">
      <alignment vertical="center"/>
    </xf>
    <xf numFmtId="0" fontId="4" fillId="0" borderId="0"/>
    <xf numFmtId="0" fontId="1" fillId="0" borderId="0"/>
    <xf numFmtId="0" fontId="85" fillId="0" borderId="0" applyNumberFormat="0" applyFill="0" applyBorder="0" applyAlignment="0" applyProtection="0"/>
    <xf numFmtId="9" fontId="50" fillId="0" borderId="0" applyFont="0" applyFill="0" applyBorder="0" applyAlignment="0" applyProtection="0"/>
    <xf numFmtId="0" fontId="1" fillId="0" borderId="0"/>
    <xf numFmtId="0" fontId="86" fillId="0" borderId="0"/>
    <xf numFmtId="9" fontId="86" fillId="0" borderId="0" applyFont="0" applyFill="0" applyBorder="0" applyAlignment="0" applyProtection="0"/>
    <xf numFmtId="0" fontId="87" fillId="0" borderId="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35" borderId="0" applyNumberFormat="0" applyBorder="0" applyAlignment="0" applyProtection="0"/>
    <xf numFmtId="0" fontId="88" fillId="36" borderId="0" applyNumberFormat="0" applyBorder="0" applyAlignment="0" applyProtection="0"/>
    <xf numFmtId="0" fontId="88" fillId="37" borderId="0" applyNumberFormat="0" applyBorder="0" applyAlignment="0" applyProtection="0"/>
    <xf numFmtId="0" fontId="88" fillId="38" borderId="0" applyNumberFormat="0" applyBorder="0" applyAlignment="0" applyProtection="0"/>
    <xf numFmtId="0" fontId="88" fillId="39" borderId="0" applyNumberFormat="0" applyBorder="0" applyAlignment="0" applyProtection="0"/>
    <xf numFmtId="0" fontId="88" fillId="40"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1" borderId="0" applyNumberFormat="0" applyBorder="0" applyAlignment="0" applyProtection="0"/>
    <xf numFmtId="0" fontId="88" fillId="42" borderId="0" applyNumberFormat="0" applyBorder="0" applyAlignment="0" applyProtection="0"/>
    <xf numFmtId="0" fontId="88" fillId="43" borderId="0" applyNumberFormat="0" applyBorder="0" applyAlignment="0" applyProtection="0"/>
    <xf numFmtId="0" fontId="88" fillId="38" borderId="0" applyNumberFormat="0" applyBorder="0" applyAlignment="0" applyProtection="0"/>
    <xf numFmtId="0" fontId="88" fillId="41" borderId="0" applyNumberFormat="0" applyBorder="0" applyAlignment="0" applyProtection="0"/>
    <xf numFmtId="0" fontId="88" fillId="44" borderId="0" applyNumberFormat="0" applyBorder="0" applyAlignment="0" applyProtection="0"/>
    <xf numFmtId="0" fontId="89" fillId="45" borderId="0" applyNumberFormat="0" applyBorder="0" applyAlignment="0" applyProtection="0"/>
    <xf numFmtId="0" fontId="89" fillId="45" borderId="0" applyNumberFormat="0" applyBorder="0" applyAlignment="0" applyProtection="0"/>
    <xf numFmtId="0" fontId="89" fillId="45" borderId="0" applyNumberFormat="0" applyBorder="0" applyAlignment="0" applyProtection="0"/>
    <xf numFmtId="0" fontId="89" fillId="45"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89" fillId="46"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46" borderId="0" applyNumberFormat="0" applyBorder="0" applyAlignment="0" applyProtection="0"/>
    <xf numFmtId="0" fontId="89" fillId="47" borderId="0" applyNumberFormat="0" applyBorder="0" applyAlignment="0" applyProtection="0"/>
    <xf numFmtId="0" fontId="89" fillId="52" borderId="0" applyNumberFormat="0" applyBorder="0" applyAlignment="0" applyProtection="0"/>
    <xf numFmtId="0" fontId="90" fillId="36" borderId="0" applyNumberFormat="0" applyBorder="0" applyAlignment="0" applyProtection="0"/>
    <xf numFmtId="0" fontId="91" fillId="40" borderId="39" applyNumberFormat="0" applyAlignment="0" applyProtection="0"/>
    <xf numFmtId="0" fontId="91" fillId="40" borderId="39" applyNumberFormat="0" applyAlignment="0" applyProtection="0"/>
    <xf numFmtId="0" fontId="91" fillId="40" borderId="39" applyNumberFormat="0" applyAlignment="0" applyProtection="0"/>
    <xf numFmtId="0" fontId="91" fillId="40" borderId="39" applyNumberFormat="0" applyAlignment="0" applyProtection="0"/>
    <xf numFmtId="0" fontId="92" fillId="54" borderId="40" applyNumberFormat="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0" borderId="42" applyNumberFormat="0" applyFill="0" applyAlignment="0" applyProtection="0"/>
    <xf numFmtId="0" fontId="94" fillId="0" borderId="42" applyNumberFormat="0" applyFill="0" applyAlignment="0" applyProtection="0"/>
    <xf numFmtId="0" fontId="94" fillId="0" borderId="42" applyNumberFormat="0" applyFill="0" applyAlignment="0" applyProtection="0"/>
    <xf numFmtId="0" fontId="94" fillId="0" borderId="42" applyNumberFormat="0" applyFill="0" applyAlignment="0" applyProtection="0"/>
    <xf numFmtId="0" fontId="95" fillId="0" borderId="43" applyNumberFormat="0" applyFill="0" applyAlignment="0" applyProtection="0"/>
    <xf numFmtId="0" fontId="95" fillId="0" borderId="43" applyNumberFormat="0" applyFill="0" applyAlignment="0" applyProtection="0"/>
    <xf numFmtId="0" fontId="95" fillId="0" borderId="43" applyNumberFormat="0" applyFill="0" applyAlignment="0" applyProtection="0"/>
    <xf numFmtId="0" fontId="95" fillId="0" borderId="43"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2" fillId="54" borderId="40" applyNumberFormat="0" applyAlignment="0" applyProtection="0"/>
    <xf numFmtId="0" fontId="92" fillId="54" borderId="40" applyNumberFormat="0" applyAlignment="0" applyProtection="0"/>
    <xf numFmtId="0" fontId="92" fillId="54" borderId="40" applyNumberFormat="0" applyAlignment="0" applyProtection="0"/>
    <xf numFmtId="0" fontId="92" fillId="54" borderId="40" applyNumberFormat="0" applyAlignment="0" applyProtection="0"/>
    <xf numFmtId="169" fontId="97" fillId="0" borderId="0" applyFont="0" applyFill="0" applyBorder="0" applyAlignment="0" applyProtection="0"/>
    <xf numFmtId="43" fontId="88" fillId="0" borderId="0" applyFon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100" fillId="37" borderId="0" applyNumberFormat="0" applyBorder="0" applyAlignment="0" applyProtection="0"/>
    <xf numFmtId="0" fontId="94" fillId="0" borderId="42" applyNumberFormat="0" applyFill="0" applyAlignment="0" applyProtection="0"/>
    <xf numFmtId="0" fontId="95" fillId="0" borderId="43" applyNumberFormat="0" applyFill="0" applyAlignment="0" applyProtection="0"/>
    <xf numFmtId="0" fontId="96" fillId="0" borderId="44" applyNumberFormat="0" applyFill="0" applyAlignment="0" applyProtection="0"/>
    <xf numFmtId="0" fontId="96" fillId="0" borderId="0" applyNumberFormat="0" applyFill="0" applyBorder="0" applyAlignment="0" applyProtection="0"/>
    <xf numFmtId="0" fontId="101" fillId="0" borderId="0" applyNumberFormat="0" applyFill="0" applyBorder="0" applyAlignment="0" applyProtection="0">
      <alignment vertical="top"/>
      <protection locked="0"/>
    </xf>
    <xf numFmtId="0" fontId="102" fillId="0" borderId="41" applyNumberFormat="0" applyFill="0" applyAlignment="0" applyProtection="0"/>
    <xf numFmtId="0" fontId="102" fillId="0" borderId="41" applyNumberFormat="0" applyFill="0" applyAlignment="0" applyProtection="0"/>
    <xf numFmtId="0" fontId="102" fillId="0" borderId="41" applyNumberFormat="0" applyFill="0" applyAlignment="0" applyProtection="0"/>
    <xf numFmtId="0" fontId="102" fillId="0" borderId="41" applyNumberFormat="0" applyFill="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9" fillId="49" borderId="0" applyNumberFormat="0" applyBorder="0" applyAlignment="0" applyProtection="0"/>
    <xf numFmtId="0" fontId="89" fillId="49" borderId="0" applyNumberFormat="0" applyBorder="0" applyAlignment="0" applyProtection="0"/>
    <xf numFmtId="0" fontId="89" fillId="49"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0" borderId="0" applyNumberFormat="0" applyBorder="0" applyAlignment="0" applyProtection="0"/>
    <xf numFmtId="0" fontId="89" fillId="50"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47" borderId="0" applyNumberFormat="0" applyBorder="0" applyAlignment="0" applyProtection="0"/>
    <xf numFmtId="0" fontId="89" fillId="52" borderId="0" applyNumberFormat="0" applyBorder="0" applyAlignment="0" applyProtection="0"/>
    <xf numFmtId="0" fontId="89" fillId="52" borderId="0" applyNumberFormat="0" applyBorder="0" applyAlignment="0" applyProtection="0"/>
    <xf numFmtId="0" fontId="89" fillId="52" borderId="0" applyNumberFormat="0" applyBorder="0" applyAlignment="0" applyProtection="0"/>
    <xf numFmtId="0" fontId="89" fillId="5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3" fillId="53" borderId="47" applyNumberFormat="0" applyAlignment="0" applyProtection="0"/>
    <xf numFmtId="0" fontId="103" fillId="53" borderId="47" applyNumberFormat="0" applyAlignment="0" applyProtection="0"/>
    <xf numFmtId="0" fontId="103" fillId="53" borderId="47" applyNumberFormat="0" applyAlignment="0" applyProtection="0"/>
    <xf numFmtId="0" fontId="103" fillId="53" borderId="47" applyNumberFormat="0" applyAlignment="0" applyProtection="0"/>
    <xf numFmtId="0" fontId="102" fillId="0" borderId="41"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86" fillId="0" borderId="0"/>
    <xf numFmtId="0" fontId="86" fillId="0" borderId="0"/>
    <xf numFmtId="0" fontId="86" fillId="0" borderId="0"/>
    <xf numFmtId="170" fontId="86" fillId="0" borderId="0" applyFont="0" applyFill="0" applyBorder="0" applyAlignment="0" applyProtection="0"/>
    <xf numFmtId="171" fontId="86" fillId="0" borderId="0" applyFont="0" applyFill="0" applyBorder="0" applyAlignment="0" applyProtection="0"/>
    <xf numFmtId="172" fontId="86" fillId="0" borderId="0" applyFont="0" applyFill="0" applyBorder="0" applyAlignment="0" applyProtection="0"/>
    <xf numFmtId="173" fontId="86" fillId="0" borderId="0" applyFont="0" applyFill="0" applyBorder="0" applyAlignment="0" applyProtection="0"/>
    <xf numFmtId="0" fontId="105" fillId="58" borderId="0" applyNumberFormat="0" applyBorder="0" applyAlignment="0" applyProtection="0"/>
    <xf numFmtId="0" fontId="51" fillId="0" borderId="0" applyFill="0">
      <alignment horizontal="left" vertical="center" wrapText="1"/>
    </xf>
    <xf numFmtId="0" fontId="88" fillId="0" borderId="0"/>
    <xf numFmtId="0" fontId="106" fillId="0" borderId="0">
      <alignment horizontal="left" vertical="center" wrapText="1"/>
    </xf>
    <xf numFmtId="0" fontId="86" fillId="0" borderId="0"/>
    <xf numFmtId="0" fontId="106" fillId="0" borderId="0">
      <alignment horizontal="left" vertical="center" wrapText="1"/>
    </xf>
    <xf numFmtId="0" fontId="86" fillId="0" borderId="0"/>
    <xf numFmtId="0" fontId="106" fillId="0" borderId="0">
      <alignment horizontal="left" vertical="center" wrapText="1"/>
    </xf>
    <xf numFmtId="0" fontId="86" fillId="0" borderId="0"/>
    <xf numFmtId="0" fontId="106" fillId="0" borderId="0">
      <alignment horizontal="left" vertical="center" wrapText="1"/>
    </xf>
    <xf numFmtId="0" fontId="106" fillId="0" borderId="0">
      <alignment horizontal="left" vertical="center" wrapText="1"/>
    </xf>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106" fillId="0" borderId="0">
      <alignment horizontal="left" vertical="center" wrapText="1"/>
    </xf>
    <xf numFmtId="0" fontId="106" fillId="0" borderId="0">
      <alignment horizontal="left" vertical="center" wrapText="1"/>
    </xf>
    <xf numFmtId="0" fontId="86" fillId="0" borderId="0"/>
    <xf numFmtId="0" fontId="107" fillId="0" borderId="0"/>
    <xf numFmtId="0" fontId="107" fillId="0" borderId="0"/>
    <xf numFmtId="0" fontId="88" fillId="0" borderId="0"/>
    <xf numFmtId="0" fontId="86" fillId="0" borderId="0"/>
    <xf numFmtId="0" fontId="86"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86" fillId="59" borderId="46" applyNumberFormat="0" applyFont="0" applyAlignment="0" applyProtection="0"/>
    <xf numFmtId="0" fontId="108" fillId="0" borderId="48" applyNumberFormat="0" applyFill="0" applyAlignment="0" applyProtection="0"/>
    <xf numFmtId="0" fontId="108" fillId="0" borderId="48" applyNumberFormat="0" applyFill="0" applyAlignment="0" applyProtection="0"/>
    <xf numFmtId="0" fontId="108" fillId="0" borderId="48" applyNumberFormat="0" applyFill="0" applyAlignment="0" applyProtection="0"/>
    <xf numFmtId="0" fontId="108" fillId="0" borderId="48" applyNumberFormat="0" applyFill="0" applyAlignment="0" applyProtection="0"/>
    <xf numFmtId="0" fontId="90" fillId="36" borderId="0" applyNumberFormat="0" applyBorder="0" applyAlignment="0" applyProtection="0"/>
    <xf numFmtId="0" fontId="90" fillId="36" borderId="0" applyNumberFormat="0" applyBorder="0" applyAlignment="0" applyProtection="0"/>
    <xf numFmtId="0" fontId="90" fillId="36" borderId="0" applyNumberFormat="0" applyBorder="0" applyAlignment="0" applyProtection="0"/>
    <xf numFmtId="0" fontId="90" fillId="36" borderId="0" applyNumberFormat="0" applyBorder="0" applyAlignment="0" applyProtection="0"/>
    <xf numFmtId="4" fontId="83" fillId="58" borderId="52" applyNumberFormat="0" applyProtection="0">
      <alignment vertical="center"/>
    </xf>
    <xf numFmtId="4" fontId="109" fillId="62" borderId="52" applyNumberFormat="0" applyProtection="0">
      <alignment vertical="center"/>
    </xf>
    <xf numFmtId="4" fontId="83" fillId="62" borderId="52" applyNumberFormat="0" applyProtection="0">
      <alignment horizontal="left" vertical="center" indent="1"/>
    </xf>
    <xf numFmtId="0" fontId="83" fillId="62" borderId="52" applyNumberFormat="0" applyProtection="0">
      <alignment horizontal="left" vertical="top" indent="1"/>
    </xf>
    <xf numFmtId="4" fontId="83" fillId="63" borderId="0" applyNumberFormat="0" applyProtection="0">
      <alignment horizontal="left" vertical="center" indent="1"/>
    </xf>
    <xf numFmtId="4" fontId="51" fillId="36" borderId="52" applyNumberFormat="0" applyProtection="0">
      <alignment horizontal="right" vertical="center"/>
    </xf>
    <xf numFmtId="4" fontId="51" fillId="42" borderId="52" applyNumberFormat="0" applyProtection="0">
      <alignment horizontal="right" vertical="center"/>
    </xf>
    <xf numFmtId="4" fontId="51" fillId="50" borderId="52" applyNumberFormat="0" applyProtection="0">
      <alignment horizontal="right" vertical="center"/>
    </xf>
    <xf numFmtId="4" fontId="51" fillId="44" borderId="52" applyNumberFormat="0" applyProtection="0">
      <alignment horizontal="right" vertical="center"/>
    </xf>
    <xf numFmtId="4" fontId="51" fillId="48" borderId="52" applyNumberFormat="0" applyProtection="0">
      <alignment horizontal="right" vertical="center"/>
    </xf>
    <xf numFmtId="4" fontId="51" fillId="52" borderId="52" applyNumberFormat="0" applyProtection="0">
      <alignment horizontal="right" vertical="center"/>
    </xf>
    <xf numFmtId="4" fontId="51" fillId="51" borderId="52" applyNumberFormat="0" applyProtection="0">
      <alignment horizontal="right" vertical="center"/>
    </xf>
    <xf numFmtId="4" fontId="51" fillId="64" borderId="52" applyNumberFormat="0" applyProtection="0">
      <alignment horizontal="right" vertical="center"/>
    </xf>
    <xf numFmtId="4" fontId="51" fillId="43" borderId="52" applyNumberFormat="0" applyProtection="0">
      <alignment horizontal="right" vertical="center"/>
    </xf>
    <xf numFmtId="4" fontId="83" fillId="65" borderId="53" applyNumberFormat="0" applyProtection="0">
      <alignment horizontal="left" vertical="center" indent="1"/>
    </xf>
    <xf numFmtId="4" fontId="51" fillId="66"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110" fillId="67" borderId="0" applyNumberFormat="0" applyProtection="0">
      <alignment horizontal="left" vertical="center" indent="1"/>
    </xf>
    <xf numFmtId="4" fontId="51" fillId="68" borderId="52" applyNumberFormat="0" applyProtection="0">
      <alignment horizontal="right" vertical="center"/>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6"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4" fontId="106" fillId="63" borderId="0"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center"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7" borderId="52" applyNumberFormat="0" applyProtection="0">
      <alignment horizontal="left" vertical="top"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center"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3" borderId="52" applyNumberFormat="0" applyProtection="0">
      <alignment horizontal="left" vertical="top"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center"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9" borderId="52" applyNumberFormat="0" applyProtection="0">
      <alignment horizontal="left" vertical="top"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center"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0" fontId="86" fillId="61" borderId="52" applyNumberFormat="0" applyProtection="0">
      <alignment horizontal="left" vertical="top" indent="1"/>
    </xf>
    <xf numFmtId="4" fontId="51" fillId="70" borderId="52" applyNumberFormat="0" applyProtection="0">
      <alignment vertical="center"/>
    </xf>
    <xf numFmtId="4" fontId="111" fillId="70" borderId="52" applyNumberFormat="0" applyProtection="0">
      <alignment vertical="center"/>
    </xf>
    <xf numFmtId="4" fontId="51" fillId="70" borderId="52" applyNumberFormat="0" applyProtection="0">
      <alignment horizontal="left" vertical="center" indent="1"/>
    </xf>
    <xf numFmtId="0" fontId="51" fillId="70" borderId="52" applyNumberFormat="0" applyProtection="0">
      <alignment horizontal="left" vertical="top" indent="1"/>
    </xf>
    <xf numFmtId="4" fontId="51" fillId="66" borderId="52" applyNumberFormat="0" applyProtection="0">
      <alignment horizontal="right" vertical="center"/>
    </xf>
    <xf numFmtId="4" fontId="111" fillId="66" borderId="52" applyNumberFormat="0" applyProtection="0">
      <alignment horizontal="right" vertical="center"/>
    </xf>
    <xf numFmtId="4" fontId="51" fillId="68" borderId="52" applyNumberFormat="0" applyProtection="0">
      <alignment horizontal="left" vertical="center" indent="1"/>
    </xf>
    <xf numFmtId="0" fontId="51" fillId="63" borderId="52" applyNumberFormat="0" applyProtection="0">
      <alignment horizontal="left" vertical="top"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112" fillId="71" borderId="0" applyNumberFormat="0" applyProtection="0">
      <alignment horizontal="left" vertical="center" indent="1"/>
    </xf>
    <xf numFmtId="4" fontId="84" fillId="66" borderId="52" applyNumberFormat="0" applyProtection="0">
      <alignment horizontal="right" vertical="center"/>
    </xf>
    <xf numFmtId="0" fontId="105" fillId="58" borderId="0" applyNumberFormat="0" applyBorder="0" applyAlignment="0" applyProtection="0"/>
    <xf numFmtId="0" fontId="105" fillId="58" borderId="0" applyNumberFormat="0" applyBorder="0" applyAlignment="0" applyProtection="0"/>
    <xf numFmtId="0" fontId="105" fillId="58" borderId="0" applyNumberFormat="0" applyBorder="0" applyAlignment="0" applyProtection="0"/>
    <xf numFmtId="0" fontId="105" fillId="58" borderId="0" applyNumberFormat="0" applyBorder="0" applyAlignment="0" applyProtection="0"/>
    <xf numFmtId="0" fontId="87" fillId="0" borderId="0"/>
    <xf numFmtId="0" fontId="113" fillId="53" borderId="39" applyNumberFormat="0" applyAlignment="0" applyProtection="0"/>
    <xf numFmtId="0" fontId="113" fillId="53" borderId="39" applyNumberFormat="0" applyAlignment="0" applyProtection="0"/>
    <xf numFmtId="0" fontId="113" fillId="53" borderId="39" applyNumberFormat="0" applyAlignment="0" applyProtection="0"/>
    <xf numFmtId="0" fontId="113" fillId="53" borderId="39" applyNumberFormat="0" applyAlignment="0" applyProtection="0"/>
    <xf numFmtId="9"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0" fontId="93" fillId="0" borderId="0" applyNumberFormat="0" applyFill="0" applyBorder="0" applyAlignment="0" applyProtection="0"/>
    <xf numFmtId="0" fontId="108" fillId="0" borderId="48" applyNumberFormat="0" applyFill="0" applyAlignment="0" applyProtection="0"/>
    <xf numFmtId="0" fontId="14" fillId="72" borderId="0"/>
    <xf numFmtId="0" fontId="53" fillId="73" borderId="0" applyNumberFormat="0" applyBorder="0" applyAlignment="0" applyProtection="0"/>
    <xf numFmtId="0" fontId="50" fillId="74" borderId="0" applyNumberFormat="0" applyBorder="0" applyAlignment="0" applyProtection="0"/>
    <xf numFmtId="0" fontId="50" fillId="75" borderId="0" applyNumberFormat="0" applyBorder="0" applyAlignment="0" applyProtection="0"/>
    <xf numFmtId="0" fontId="53" fillId="76" borderId="0" applyNumberFormat="0" applyBorder="0" applyAlignment="0" applyProtection="0"/>
    <xf numFmtId="0" fontId="53" fillId="77" borderId="0" applyNumberFormat="0" applyBorder="0" applyAlignment="0" applyProtection="0"/>
    <xf numFmtId="0" fontId="50" fillId="78" borderId="0" applyNumberFormat="0" applyBorder="0" applyAlignment="0" applyProtection="0"/>
    <xf numFmtId="0" fontId="50" fillId="79" borderId="0" applyNumberFormat="0" applyBorder="0" applyAlignment="0" applyProtection="0"/>
    <xf numFmtId="0" fontId="53" fillId="80" borderId="0" applyNumberFormat="0" applyBorder="0" applyAlignment="0" applyProtection="0"/>
    <xf numFmtId="0" fontId="53" fillId="81" borderId="0" applyNumberFormat="0" applyBorder="0" applyAlignment="0" applyProtection="0"/>
    <xf numFmtId="0" fontId="50" fillId="82" borderId="0" applyNumberFormat="0" applyBorder="0" applyAlignment="0" applyProtection="0"/>
    <xf numFmtId="0" fontId="50" fillId="83" borderId="0" applyNumberFormat="0" applyBorder="0" applyAlignment="0" applyProtection="0"/>
    <xf numFmtId="0" fontId="53" fillId="84" borderId="0" applyNumberFormat="0" applyBorder="0" applyAlignment="0" applyProtection="0"/>
    <xf numFmtId="0" fontId="53" fillId="85" borderId="0" applyNumberFormat="0" applyBorder="0" applyAlignment="0" applyProtection="0"/>
    <xf numFmtId="0" fontId="50" fillId="78" borderId="0" applyNumberFormat="0" applyBorder="0" applyAlignment="0" applyProtection="0"/>
    <xf numFmtId="0" fontId="50" fillId="86" borderId="0" applyNumberFormat="0" applyBorder="0" applyAlignment="0" applyProtection="0"/>
    <xf numFmtId="0" fontId="53" fillId="79" borderId="0" applyNumberFormat="0" applyBorder="0" applyAlignment="0" applyProtection="0"/>
    <xf numFmtId="0" fontId="53" fillId="76" borderId="0" applyNumberFormat="0" applyBorder="0" applyAlignment="0" applyProtection="0"/>
    <xf numFmtId="0" fontId="50" fillId="87" borderId="0" applyNumberFormat="0" applyBorder="0" applyAlignment="0" applyProtection="0"/>
    <xf numFmtId="0" fontId="50" fillId="88" borderId="0" applyNumberFormat="0" applyBorder="0" applyAlignment="0" applyProtection="0"/>
    <xf numFmtId="0" fontId="53" fillId="76" borderId="0" applyNumberFormat="0" applyBorder="0" applyAlignment="0" applyProtection="0"/>
    <xf numFmtId="0" fontId="53" fillId="89" borderId="0" applyNumberFormat="0" applyBorder="0" applyAlignment="0" applyProtection="0"/>
    <xf numFmtId="0" fontId="50" fillId="90" borderId="0" applyNumberFormat="0" applyBorder="0" applyAlignment="0" applyProtection="0"/>
    <xf numFmtId="0" fontId="50" fillId="91" borderId="0" applyNumberFormat="0" applyBorder="0" applyAlignment="0" applyProtection="0"/>
    <xf numFmtId="0" fontId="53" fillId="92" borderId="0" applyNumberFormat="0" applyBorder="0" applyAlignment="0" applyProtection="0"/>
    <xf numFmtId="0" fontId="118" fillId="90" borderId="0" applyNumberFormat="0" applyBorder="0" applyAlignment="0" applyProtection="0"/>
    <xf numFmtId="0" fontId="119" fillId="93" borderId="55" applyNumberFormat="0" applyAlignment="0" applyProtection="0"/>
    <xf numFmtId="0" fontId="58" fillId="85" borderId="40" applyNumberFormat="0" applyAlignment="0" applyProtection="0"/>
    <xf numFmtId="0" fontId="120" fillId="94" borderId="0" applyNumberFormat="0" applyBorder="0" applyAlignment="0" applyProtection="0"/>
    <xf numFmtId="0" fontId="120" fillId="95" borderId="0" applyNumberFormat="0" applyBorder="0" applyAlignment="0" applyProtection="0"/>
    <xf numFmtId="0" fontId="120" fillId="96" borderId="0" applyNumberFormat="0" applyBorder="0" applyAlignment="0" applyProtection="0"/>
    <xf numFmtId="0" fontId="50" fillId="83" borderId="0" applyNumberFormat="0" applyBorder="0" applyAlignment="0" applyProtection="0"/>
    <xf numFmtId="0" fontId="121" fillId="0" borderId="56" applyNumberFormat="0" applyFill="0" applyAlignment="0" applyProtection="0"/>
    <xf numFmtId="0" fontId="122" fillId="0" borderId="57" applyNumberFormat="0" applyFill="0" applyAlignment="0" applyProtection="0"/>
    <xf numFmtId="0" fontId="123" fillId="0" borderId="58" applyNumberFormat="0" applyFill="0" applyAlignment="0" applyProtection="0"/>
    <xf numFmtId="0" fontId="123" fillId="0" borderId="0" applyNumberFormat="0" applyFill="0" applyBorder="0" applyAlignment="0" applyProtection="0"/>
    <xf numFmtId="0" fontId="124" fillId="91" borderId="55" applyNumberFormat="0" applyAlignment="0" applyProtection="0"/>
    <xf numFmtId="0" fontId="55" fillId="0" borderId="59" applyNumberFormat="0" applyFill="0" applyAlignment="0" applyProtection="0"/>
    <xf numFmtId="0" fontId="55" fillId="91" borderId="0" applyNumberFormat="0" applyBorder="0" applyAlignment="0" applyProtection="0"/>
    <xf numFmtId="0" fontId="26" fillId="90" borderId="55" applyNumberFormat="0" applyFont="0" applyAlignment="0" applyProtection="0"/>
    <xf numFmtId="0" fontId="77" fillId="93" borderId="47" applyNumberFormat="0" applyAlignment="0" applyProtection="0"/>
    <xf numFmtId="4" fontId="26" fillId="58" borderId="55" applyNumberFormat="0" applyProtection="0">
      <alignment vertical="center"/>
    </xf>
    <xf numFmtId="4" fontId="127" fillId="62" borderId="55" applyNumberFormat="0" applyProtection="0">
      <alignment vertical="center"/>
    </xf>
    <xf numFmtId="4" fontId="26" fillId="62" borderId="55" applyNumberFormat="0" applyProtection="0">
      <alignment horizontal="left" vertical="center" indent="1"/>
    </xf>
    <xf numFmtId="0" fontId="115" fillId="58" borderId="52" applyNumberFormat="0" applyProtection="0">
      <alignment horizontal="left" vertical="top"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65" fillId="98" borderId="60" applyNumberFormat="0" applyProtection="0">
      <alignment horizontal="left" vertical="center" indent="1"/>
    </xf>
    <xf numFmtId="4" fontId="65" fillId="98"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8" borderId="52" applyNumberFormat="0" applyProtection="0">
      <alignment horizontal="left" vertical="top" indent="1"/>
    </xf>
    <xf numFmtId="0" fontId="26" fillId="99" borderId="55" applyNumberFormat="0" applyProtection="0">
      <alignment horizontal="left" vertical="center" indent="1"/>
    </xf>
    <xf numFmtId="0" fontId="26" fillId="68" borderId="52" applyNumberFormat="0" applyProtection="0">
      <alignment horizontal="left" vertical="top" indent="1"/>
    </xf>
    <xf numFmtId="0" fontId="26" fillId="41" borderId="55" applyNumberFormat="0" applyProtection="0">
      <alignment horizontal="left" vertical="center" indent="1"/>
    </xf>
    <xf numFmtId="0" fontId="26" fillId="41" borderId="52" applyNumberFormat="0" applyProtection="0">
      <alignment horizontal="left" vertical="top" indent="1"/>
    </xf>
    <xf numFmtId="0" fontId="26" fillId="66" borderId="55" applyNumberFormat="0" applyProtection="0">
      <alignment horizontal="left" vertical="center" indent="1"/>
    </xf>
    <xf numFmtId="0" fontId="26" fillId="66" borderId="52" applyNumberFormat="0" applyProtection="0">
      <alignment horizontal="left" vertical="top" indent="1"/>
    </xf>
    <xf numFmtId="0" fontId="26" fillId="100" borderId="61" applyNumberFormat="0">
      <protection locked="0"/>
    </xf>
    <xf numFmtId="0" fontId="9" fillId="98" borderId="62" applyBorder="0"/>
    <xf numFmtId="4" fontId="114" fillId="59" borderId="52" applyNumberFormat="0" applyProtection="0">
      <alignment vertical="center"/>
    </xf>
    <xf numFmtId="4" fontId="127" fillId="70" borderId="38" applyNumberFormat="0" applyProtection="0">
      <alignment vertical="center"/>
    </xf>
    <xf numFmtId="4" fontId="114" fillId="53" borderId="52" applyNumberFormat="0" applyProtection="0">
      <alignment horizontal="left" vertical="center" indent="1"/>
    </xf>
    <xf numFmtId="0" fontId="114" fillId="59" borderId="52" applyNumberFormat="0" applyProtection="0">
      <alignment horizontal="left" vertical="top" indent="1"/>
    </xf>
    <xf numFmtId="4" fontId="26" fillId="0" borderId="55" applyNumberFormat="0" applyProtection="0">
      <alignment horizontal="right" vertical="center"/>
    </xf>
    <xf numFmtId="4" fontId="127" fillId="60" borderId="55" applyNumberFormat="0" applyProtection="0">
      <alignment horizontal="right" vertical="center"/>
    </xf>
    <xf numFmtId="4" fontId="26" fillId="47" borderId="55" applyNumberFormat="0" applyProtection="0">
      <alignment horizontal="left" vertical="center" indent="1"/>
    </xf>
    <xf numFmtId="0" fontId="114" fillId="68" borderId="52" applyNumberFormat="0" applyProtection="0">
      <alignment horizontal="left" vertical="top" indent="1"/>
    </xf>
    <xf numFmtId="4" fontId="116" fillId="71" borderId="60" applyNumberFormat="0" applyProtection="0">
      <alignment horizontal="left" vertical="center" indent="1"/>
    </xf>
    <xf numFmtId="0" fontId="26" fillId="101" borderId="38"/>
    <xf numFmtId="4" fontId="117" fillId="100" borderId="55" applyNumberFormat="0" applyProtection="0">
      <alignment horizontal="right" vertical="center"/>
    </xf>
    <xf numFmtId="0" fontId="125" fillId="0" borderId="0" applyNumberFormat="0" applyFill="0" applyBorder="0" applyAlignment="0" applyProtection="0"/>
    <xf numFmtId="0" fontId="120" fillId="0" borderId="63" applyNumberFormat="0" applyFill="0" applyAlignment="0" applyProtection="0"/>
    <xf numFmtId="0" fontId="126" fillId="0" borderId="0" applyNumberFormat="0" applyFill="0" applyBorder="0" applyAlignment="0" applyProtection="0"/>
    <xf numFmtId="0" fontId="14" fillId="72" borderId="0"/>
    <xf numFmtId="0" fontId="50" fillId="83" borderId="0" applyNumberFormat="0" applyBorder="0" applyAlignment="0" applyProtection="0"/>
    <xf numFmtId="0" fontId="55" fillId="91" borderId="0" applyNumberFormat="0" applyBorder="0" applyAlignment="0" applyProtection="0"/>
    <xf numFmtId="4" fontId="26" fillId="58" borderId="55" applyNumberFormat="0" applyProtection="0">
      <alignment vertical="center"/>
    </xf>
    <xf numFmtId="4" fontId="26" fillId="62" borderId="55" applyNumberFormat="0" applyProtection="0">
      <alignment horizontal="left" vertical="center"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9" borderId="55" applyNumberFormat="0" applyProtection="0">
      <alignment horizontal="left" vertical="center" indent="1"/>
    </xf>
    <xf numFmtId="0" fontId="26" fillId="41" borderId="55" applyNumberFormat="0" applyProtection="0">
      <alignment horizontal="left" vertical="center" indent="1"/>
    </xf>
    <xf numFmtId="0" fontId="26" fillId="66" borderId="55" applyNumberFormat="0" applyProtection="0">
      <alignment horizontal="left" vertical="center" indent="1"/>
    </xf>
    <xf numFmtId="4" fontId="26" fillId="0" borderId="55" applyNumberFormat="0" applyProtection="0">
      <alignment horizontal="right" vertical="center"/>
    </xf>
    <xf numFmtId="4" fontId="26" fillId="47" borderId="55" applyNumberFormat="0" applyProtection="0">
      <alignment horizontal="left" vertical="center" indent="1"/>
    </xf>
    <xf numFmtId="0" fontId="26" fillId="101" borderId="38"/>
    <xf numFmtId="0" fontId="1" fillId="0" borderId="0"/>
    <xf numFmtId="43" fontId="1" fillId="0" borderId="0" applyFont="0" applyFill="0" applyBorder="0" applyAlignment="0" applyProtection="0"/>
    <xf numFmtId="0" fontId="1" fillId="0" borderId="0"/>
    <xf numFmtId="43" fontId="86" fillId="0" borderId="0" applyFont="0" applyFill="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8"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8"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8"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8"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8"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8"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8"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8"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8"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8"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8"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8"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9" fillId="45" borderId="0" applyNumberFormat="0" applyBorder="0" applyAlignment="0" applyProtection="0"/>
    <xf numFmtId="0" fontId="49" fillId="14" borderId="0" applyNumberFormat="0" applyBorder="0" applyAlignment="0" applyProtection="0"/>
    <xf numFmtId="0" fontId="89" fillId="42" borderId="0" applyNumberFormat="0" applyBorder="0" applyAlignment="0" applyProtection="0"/>
    <xf numFmtId="0" fontId="49" fillId="18" borderId="0" applyNumberFormat="0" applyBorder="0" applyAlignment="0" applyProtection="0"/>
    <xf numFmtId="0" fontId="89" fillId="43" borderId="0" applyNumberFormat="0" applyBorder="0" applyAlignment="0" applyProtection="0"/>
    <xf numFmtId="0" fontId="49" fillId="22" borderId="0" applyNumberFormat="0" applyBorder="0" applyAlignment="0" applyProtection="0"/>
    <xf numFmtId="0" fontId="89" fillId="46" borderId="0" applyNumberFormat="0" applyBorder="0" applyAlignment="0" applyProtection="0"/>
    <xf numFmtId="0" fontId="49" fillId="26" borderId="0" applyNumberFormat="0" applyBorder="0" applyAlignment="0" applyProtection="0"/>
    <xf numFmtId="0" fontId="89" fillId="47" borderId="0" applyNumberFormat="0" applyBorder="0" applyAlignment="0" applyProtection="0"/>
    <xf numFmtId="0" fontId="49" fillId="30" borderId="0" applyNumberFormat="0" applyBorder="0" applyAlignment="0" applyProtection="0"/>
    <xf numFmtId="0" fontId="89" fillId="48" borderId="0" applyNumberFormat="0" applyBorder="0" applyAlignment="0" applyProtection="0"/>
    <xf numFmtId="0" fontId="49" fillId="34" borderId="0" applyNumberFormat="0" applyBorder="0" applyAlignment="0" applyProtection="0"/>
    <xf numFmtId="0" fontId="41" fillId="7" borderId="32" applyNumberFormat="0" applyAlignment="0" applyProtection="0"/>
    <xf numFmtId="0" fontId="93" fillId="0" borderId="0" applyNumberFormat="0" applyFill="0" applyBorder="0" applyAlignment="0" applyProtection="0"/>
    <xf numFmtId="0" fontId="128" fillId="0" borderId="0" applyNumberFormat="0" applyFill="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45" fillId="9" borderId="3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0" fontId="46" fillId="0" borderId="0" applyNumberFormat="0" applyFill="0" applyBorder="0" applyAlignment="0" applyProtection="0"/>
    <xf numFmtId="0" fontId="99" fillId="0" borderId="0" applyNumberFormat="0" applyFill="0" applyBorder="0" applyAlignment="0" applyProtection="0">
      <alignment vertical="top"/>
      <protection locked="0"/>
    </xf>
    <xf numFmtId="3" fontId="130" fillId="0" borderId="54" applyBorder="0" applyAlignment="0">
      <alignment vertical="top"/>
    </xf>
    <xf numFmtId="4" fontId="97" fillId="0" borderId="0"/>
    <xf numFmtId="10" fontId="65" fillId="56" borderId="38" applyFont="0" applyProtection="0">
      <alignment horizontal="right" vertical="center"/>
    </xf>
    <xf numFmtId="0" fontId="44" fillId="0" borderId="34" applyNumberFormat="0" applyFill="0" applyAlignment="0" applyProtection="0"/>
    <xf numFmtId="0" fontId="131" fillId="0" borderId="0" applyNumberFormat="0" applyFill="0" applyBorder="0" applyAlignment="0" applyProtection="0">
      <alignment vertical="top"/>
      <protection locked="0"/>
    </xf>
    <xf numFmtId="174" fontId="65" fillId="57" borderId="38" applyFont="0" applyAlignment="0">
      <protection locked="0"/>
    </xf>
    <xf numFmtId="0" fontId="65" fillId="57" borderId="38" applyFont="0">
      <alignment horizontal="center" wrapText="1"/>
      <protection locked="0"/>
    </xf>
    <xf numFmtId="49" fontId="65" fillId="57" borderId="38" applyFont="0">
      <alignment vertical="center"/>
      <protection locked="0"/>
    </xf>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88" fillId="59" borderId="46" applyNumberFormat="0" applyFont="0" applyAlignment="0" applyProtection="0"/>
    <xf numFmtId="0" fontId="49" fillId="11" borderId="0" applyNumberFormat="0" applyBorder="0" applyAlignment="0" applyProtection="0"/>
    <xf numFmtId="0" fontId="49" fillId="15" borderId="0" applyNumberFormat="0" applyBorder="0" applyAlignment="0" applyProtection="0"/>
    <xf numFmtId="0" fontId="49" fillId="19" borderId="0" applyNumberFormat="0" applyBorder="0" applyAlignment="0" applyProtection="0"/>
    <xf numFmtId="0" fontId="49" fillId="23" borderId="0" applyNumberFormat="0" applyBorder="0" applyAlignment="0" applyProtection="0"/>
    <xf numFmtId="0" fontId="49" fillId="27" borderId="0" applyNumberFormat="0" applyBorder="0" applyAlignment="0" applyProtection="0"/>
    <xf numFmtId="0" fontId="49" fillId="31" borderId="0" applyNumberFormat="0" applyBorder="0" applyAlignment="0" applyProtection="0"/>
    <xf numFmtId="0" fontId="39" fillId="4" borderId="0" applyNumberFormat="0" applyBorder="0" applyAlignment="0" applyProtection="0"/>
    <xf numFmtId="0" fontId="42" fillId="8" borderId="33" applyNumberFormat="0" applyAlignment="0" applyProtection="0"/>
    <xf numFmtId="0" fontId="104" fillId="0" borderId="0" applyNumberFormat="0" applyFill="0" applyBorder="0" applyAlignment="0" applyProtection="0"/>
    <xf numFmtId="0" fontId="47" fillId="0" borderId="0" applyNumberFormat="0" applyFill="0" applyBorder="0" applyAlignment="0" applyProtection="0"/>
    <xf numFmtId="0" fontId="88" fillId="0" borderId="0"/>
    <xf numFmtId="0" fontId="88" fillId="0" borderId="0"/>
    <xf numFmtId="0" fontId="88" fillId="0" borderId="0"/>
    <xf numFmtId="0" fontId="88"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pplyFill="0">
      <alignment horizontal="left" vertical="center" wrapText="1"/>
    </xf>
    <xf numFmtId="0" fontId="1" fillId="0" borderId="0"/>
    <xf numFmtId="0" fontId="86" fillId="0" borderId="0"/>
    <xf numFmtId="0" fontId="86" fillId="0" borderId="0"/>
    <xf numFmtId="0" fontId="86" fillId="0" borderId="0"/>
    <xf numFmtId="0" fontId="1" fillId="0" borderId="0"/>
    <xf numFmtId="0" fontId="1" fillId="0" borderId="0"/>
    <xf numFmtId="0" fontId="1" fillId="0" borderId="0"/>
    <xf numFmtId="0" fontId="106" fillId="0" borderId="0">
      <alignment horizontal="left" vertical="center" wrapText="1"/>
    </xf>
    <xf numFmtId="0" fontId="86" fillId="0" borderId="0"/>
    <xf numFmtId="0" fontId="86" fillId="0" borderId="0"/>
    <xf numFmtId="0" fontId="86" fillId="0" borderId="0"/>
    <xf numFmtId="0" fontId="86" fillId="0" borderId="0"/>
    <xf numFmtId="0" fontId="132" fillId="0" borderId="0"/>
    <xf numFmtId="0" fontId="1" fillId="0" borderId="0"/>
    <xf numFmtId="0" fontId="1" fillId="0" borderId="0"/>
    <xf numFmtId="0" fontId="1" fillId="0" borderId="0"/>
    <xf numFmtId="0" fontId="1" fillId="0" borderId="0"/>
    <xf numFmtId="0" fontId="1" fillId="0" borderId="0"/>
    <xf numFmtId="0" fontId="133" fillId="0" borderId="0"/>
    <xf numFmtId="0" fontId="86" fillId="0" borderId="0" applyNumberFormat="0" applyFont="0" applyFill="0" applyBorder="0" applyAlignment="0" applyProtection="0"/>
    <xf numFmtId="0" fontId="86"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pplyFill="0">
      <alignment horizontal="left" vertical="center" wrapText="1"/>
    </xf>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86" fillId="0" borderId="0"/>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106" fillId="0" borderId="0">
      <alignment horizontal="left" vertical="center" wrapText="1"/>
    </xf>
    <xf numFmtId="0" fontId="88" fillId="0" borderId="0"/>
    <xf numFmtId="0" fontId="88" fillId="0" borderId="0"/>
    <xf numFmtId="0" fontId="88" fillId="0" borderId="0"/>
    <xf numFmtId="0" fontId="88" fillId="0" borderId="0"/>
    <xf numFmtId="3" fontId="65" fillId="102" borderId="38">
      <alignment horizontal="right"/>
      <protection locked="0"/>
    </xf>
    <xf numFmtId="166" fontId="65" fillId="102" borderId="50" applyFont="0">
      <alignment horizontal="right" vertical="center"/>
      <protection locked="0"/>
    </xf>
    <xf numFmtId="0" fontId="48" fillId="0" borderId="37" applyNumberFormat="0" applyFill="0" applyAlignment="0" applyProtection="0"/>
    <xf numFmtId="0" fontId="40" fillId="5" borderId="0" applyNumberFormat="0" applyBorder="0" applyAlignment="0" applyProtection="0"/>
    <xf numFmtId="0" fontId="129" fillId="6" borderId="0" applyNumberFormat="0" applyBorder="0" applyAlignment="0" applyProtection="0"/>
    <xf numFmtId="175" fontId="65" fillId="60" borderId="38" applyFont="0">
      <alignment horizontal="right"/>
    </xf>
    <xf numFmtId="9" fontId="65" fillId="60" borderId="38" applyFont="0">
      <alignment horizontal="right"/>
    </xf>
    <xf numFmtId="174" fontId="65" fillId="80" borderId="38">
      <alignment vertical="center"/>
    </xf>
    <xf numFmtId="1" fontId="65" fillId="103" borderId="38" applyFont="0">
      <alignment horizontal="right" vertical="center"/>
    </xf>
    <xf numFmtId="176" fontId="65" fillId="103" borderId="38" applyFont="0">
      <alignment vertical="center"/>
    </xf>
    <xf numFmtId="10" fontId="65" fillId="103" borderId="49" applyFont="0">
      <alignment horizontal="right" vertical="center"/>
    </xf>
    <xf numFmtId="0" fontId="65" fillId="103" borderId="38" applyFont="0">
      <alignment horizontal="center" vertical="center" wrapText="1"/>
    </xf>
    <xf numFmtId="0" fontId="43" fillId="8" borderId="32" applyNumberFormat="0" applyAlignment="0" applyProtection="0"/>
    <xf numFmtId="9" fontId="86" fillId="0" borderId="0" applyFont="0" applyFill="0" applyBorder="0" applyAlignment="0" applyProtection="0"/>
    <xf numFmtId="0" fontId="134" fillId="0" borderId="0"/>
    <xf numFmtId="0" fontId="135" fillId="0" borderId="0"/>
    <xf numFmtId="43" fontId="97" fillId="0" borderId="0" applyFont="0" applyFill="0" applyBorder="0" applyAlignment="0" applyProtection="0"/>
    <xf numFmtId="3" fontId="97" fillId="0" borderId="0"/>
    <xf numFmtId="43" fontId="97" fillId="0" borderId="0" applyFont="0" applyFill="0" applyBorder="0" applyAlignment="0" applyProtection="0"/>
    <xf numFmtId="0" fontId="1" fillId="0" borderId="0"/>
    <xf numFmtId="43" fontId="1" fillId="0" borderId="0" applyFont="0" applyFill="0" applyBorder="0" applyAlignment="0" applyProtection="0"/>
    <xf numFmtId="0" fontId="136" fillId="0" borderId="0"/>
    <xf numFmtId="0" fontId="137" fillId="60" borderId="51" applyNumberFormat="0" applyFill="0" applyBorder="0" applyAlignment="0" applyProtection="0">
      <alignment horizontal="left"/>
    </xf>
    <xf numFmtId="43" fontId="136" fillId="0" borderId="0" applyFont="0" applyFill="0" applyBorder="0" applyAlignment="0" applyProtection="0"/>
    <xf numFmtId="9" fontId="136"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5" fillId="55" borderId="38" applyNumberFormat="0" applyFont="0" applyBorder="0">
      <alignment horizontal="center" vertical="center"/>
    </xf>
    <xf numFmtId="14" fontId="138" fillId="104" borderId="64">
      <alignment horizontal="center" vertical="center" wrapText="1"/>
    </xf>
    <xf numFmtId="0" fontId="50" fillId="83" borderId="0" applyNumberFormat="0" applyBorder="0" applyAlignment="0" applyProtection="0"/>
    <xf numFmtId="0" fontId="1" fillId="0" borderId="0"/>
    <xf numFmtId="0" fontId="86" fillId="0" borderId="0"/>
    <xf numFmtId="0" fontId="97" fillId="0" borderId="0"/>
    <xf numFmtId="0" fontId="1" fillId="0" borderId="0"/>
    <xf numFmtId="0" fontId="1" fillId="0" borderId="0"/>
    <xf numFmtId="0" fontId="14" fillId="72"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65" fillId="102" borderId="38" applyFont="0">
      <alignment horizontal="right" vertical="center"/>
      <protection locked="0"/>
    </xf>
    <xf numFmtId="177" fontId="86" fillId="0" borderId="0" applyFont="0" applyFill="0" applyBorder="0" applyAlignment="0" applyProtection="0"/>
    <xf numFmtId="4" fontId="26" fillId="58" borderId="55" applyNumberFormat="0" applyProtection="0">
      <alignment vertical="center"/>
    </xf>
    <xf numFmtId="4" fontId="26" fillId="62" borderId="55" applyNumberFormat="0" applyProtection="0">
      <alignment horizontal="left" vertical="center" indent="1"/>
    </xf>
    <xf numFmtId="4" fontId="26" fillId="47" borderId="55" applyNumberFormat="0" applyProtection="0">
      <alignment horizontal="left" vertical="center" indent="1"/>
    </xf>
    <xf numFmtId="4" fontId="26" fillId="36" borderId="55" applyNumberFormat="0" applyProtection="0">
      <alignment horizontal="right" vertical="center"/>
    </xf>
    <xf numFmtId="4" fontId="26" fillId="97" borderId="55" applyNumberFormat="0" applyProtection="0">
      <alignment horizontal="right" vertical="center"/>
    </xf>
    <xf numFmtId="4" fontId="26" fillId="50" borderId="60" applyNumberFormat="0" applyProtection="0">
      <alignment horizontal="right" vertical="center"/>
    </xf>
    <xf numFmtId="4" fontId="26" fillId="44" borderId="55" applyNumberFormat="0" applyProtection="0">
      <alignment horizontal="right" vertical="center"/>
    </xf>
    <xf numFmtId="4" fontId="26" fillId="48" borderId="55" applyNumberFormat="0" applyProtection="0">
      <alignment horizontal="right" vertical="center"/>
    </xf>
    <xf numFmtId="4" fontId="26" fillId="52" borderId="55" applyNumberFormat="0" applyProtection="0">
      <alignment horizontal="right" vertical="center"/>
    </xf>
    <xf numFmtId="4" fontId="26" fillId="51" borderId="55" applyNumberFormat="0" applyProtection="0">
      <alignment horizontal="right" vertical="center"/>
    </xf>
    <xf numFmtId="4" fontId="26" fillId="64" borderId="55" applyNumberFormat="0" applyProtection="0">
      <alignment horizontal="right" vertical="center"/>
    </xf>
    <xf numFmtId="4" fontId="26" fillId="43" borderId="55" applyNumberFormat="0" applyProtection="0">
      <alignment horizontal="right" vertical="center"/>
    </xf>
    <xf numFmtId="4" fontId="26" fillId="65" borderId="60" applyNumberFormat="0" applyProtection="0">
      <alignment horizontal="left" vertical="center" indent="1"/>
    </xf>
    <xf numFmtId="4" fontId="26" fillId="68" borderId="55" applyNumberFormat="0" applyProtection="0">
      <alignment horizontal="right" vertical="center"/>
    </xf>
    <xf numFmtId="4" fontId="26" fillId="66" borderId="60" applyNumberFormat="0" applyProtection="0">
      <alignment horizontal="left" vertical="center" indent="1"/>
    </xf>
    <xf numFmtId="4" fontId="26" fillId="68" borderId="60" applyNumberFormat="0" applyProtection="0">
      <alignment horizontal="left" vertical="center" indent="1"/>
    </xf>
    <xf numFmtId="0" fontId="26" fillId="53" borderId="55" applyNumberFormat="0" applyProtection="0">
      <alignment horizontal="left" vertical="center" indent="1"/>
    </xf>
    <xf numFmtId="0" fontId="26" fillId="99" borderId="55" applyNumberFormat="0" applyProtection="0">
      <alignment horizontal="left" vertical="center" indent="1"/>
    </xf>
    <xf numFmtId="0" fontId="26" fillId="41" borderId="55" applyNumberFormat="0" applyProtection="0">
      <alignment horizontal="left" vertical="center" indent="1"/>
    </xf>
    <xf numFmtId="0" fontId="26" fillId="66" borderId="55" applyNumberFormat="0" applyProtection="0">
      <alignment horizontal="left" vertical="center" indent="1"/>
    </xf>
    <xf numFmtId="4" fontId="26" fillId="0" borderId="55" applyNumberFormat="0" applyProtection="0">
      <alignment horizontal="right" vertical="center"/>
    </xf>
    <xf numFmtId="4" fontId="26" fillId="47" borderId="55" applyNumberFormat="0" applyProtection="0">
      <alignment horizontal="left" vertical="center" indent="1"/>
    </xf>
    <xf numFmtId="0" fontId="26" fillId="101" borderId="38"/>
    <xf numFmtId="0" fontId="55" fillId="91" borderId="0" applyNumberFormat="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39" fillId="0" borderId="0" applyFill="0" applyBorder="0" applyProtection="0">
      <alignment horizontal="left" vertical="top"/>
    </xf>
    <xf numFmtId="0" fontId="1" fillId="0" borderId="0"/>
    <xf numFmtId="0" fontId="23"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65" fillId="0" borderId="0"/>
    <xf numFmtId="0" fontId="50" fillId="0" borderId="0"/>
    <xf numFmtId="0" fontId="51" fillId="0" borderId="0"/>
    <xf numFmtId="0" fontId="52" fillId="49" borderId="0" applyNumberFormat="0" applyBorder="0" applyAlignment="0" applyProtection="0"/>
    <xf numFmtId="0" fontId="65" fillId="0" borderId="0"/>
    <xf numFmtId="0" fontId="141" fillId="0" borderId="0"/>
    <xf numFmtId="0" fontId="86" fillId="0" borderId="0"/>
    <xf numFmtId="0" fontId="86" fillId="0" borderId="0"/>
    <xf numFmtId="0" fontId="141" fillId="0" borderId="0"/>
    <xf numFmtId="0" fontId="86" fillId="0" borderId="0"/>
    <xf numFmtId="0" fontId="52" fillId="49"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43" fontId="86" fillId="0" borderId="0" applyFont="0" applyFill="0" applyBorder="0" applyAlignment="0" applyProtection="0"/>
    <xf numFmtId="0" fontId="52" fillId="52" borderId="0" applyNumberFormat="0" applyBorder="0" applyAlignment="0" applyProtection="0"/>
    <xf numFmtId="0" fontId="52" fillId="47" borderId="0" applyNumberFormat="0" applyBorder="0" applyAlignment="0" applyProtection="0"/>
    <xf numFmtId="0" fontId="52" fillId="51" borderId="0" applyNumberFormat="0" applyBorder="0" applyAlignment="0" applyProtection="0"/>
    <xf numFmtId="0" fontId="52" fillId="49" borderId="0" applyNumberFormat="0" applyBorder="0" applyAlignment="0" applyProtection="0"/>
    <xf numFmtId="43" fontId="65" fillId="0" borderId="0" applyFont="0" applyFill="0" applyBorder="0" applyAlignment="0" applyProtection="0"/>
    <xf numFmtId="43" fontId="65" fillId="0" borderId="0" applyFont="0" applyFill="0" applyBorder="0" applyAlignment="0" applyProtection="0"/>
    <xf numFmtId="0" fontId="86" fillId="0" borderId="0"/>
    <xf numFmtId="0" fontId="140" fillId="0" borderId="0"/>
    <xf numFmtId="0" fontId="140" fillId="0" borderId="0"/>
    <xf numFmtId="0" fontId="86" fillId="0" borderId="0"/>
    <xf numFmtId="0" fontId="65" fillId="0" borderId="0"/>
    <xf numFmtId="0" fontId="141" fillId="0" borderId="0"/>
    <xf numFmtId="0" fontId="65" fillId="0" borderId="0"/>
    <xf numFmtId="0" fontId="51" fillId="0" borderId="0"/>
    <xf numFmtId="0" fontId="50" fillId="0" borderId="0"/>
    <xf numFmtId="0" fontId="65" fillId="0" borderId="0"/>
    <xf numFmtId="0" fontId="86" fillId="0" borderId="0">
      <alignment vertical="top"/>
    </xf>
    <xf numFmtId="0" fontId="1" fillId="0" borderId="0"/>
    <xf numFmtId="0" fontId="86"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142" fillId="14"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142" fillId="18"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142" fillId="22"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142" fillId="26"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142" fillId="3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142" fillId="34" borderId="0" applyNumberFormat="0" applyBorder="0" applyAlignment="0" applyProtection="0"/>
    <xf numFmtId="0" fontId="41" fillId="7" borderId="32" applyNumberFormat="0" applyAlignment="0" applyProtection="0"/>
    <xf numFmtId="0" fontId="41" fillId="7" borderId="32" applyNumberFormat="0" applyAlignment="0" applyProtection="0"/>
    <xf numFmtId="0" fontId="143" fillId="7" borderId="32" applyNumberFormat="0" applyAlignment="0" applyProtection="0"/>
    <xf numFmtId="0" fontId="113" fillId="53" borderId="39" applyNumberFormat="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44" fillId="0" borderId="0" applyNumberFormat="0" applyFill="0" applyBorder="0" applyAlignment="0" applyProtection="0"/>
    <xf numFmtId="0" fontId="36" fillId="0" borderId="29" applyNumberFormat="0" applyFill="0" applyAlignment="0" applyProtection="0"/>
    <xf numFmtId="0" fontId="36" fillId="0" borderId="29" applyNumberFormat="0" applyFill="0" applyAlignment="0" applyProtection="0"/>
    <xf numFmtId="0" fontId="145" fillId="0" borderId="29"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146" fillId="0" borderId="30"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147" fillId="0" borderId="31"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47" fillId="0" borderId="0" applyNumberFormat="0" applyFill="0" applyBorder="0" applyAlignment="0" applyProtection="0"/>
    <xf numFmtId="0" fontId="45" fillId="9" borderId="35" applyNumberFormat="0" applyAlignment="0" applyProtection="0"/>
    <xf numFmtId="0" fontId="45" fillId="9" borderId="35" applyNumberFormat="0" applyAlignment="0" applyProtection="0"/>
    <xf numFmtId="0" fontId="148" fillId="9" borderId="35" applyNumberFormat="0" applyAlignment="0" applyProtection="0"/>
    <xf numFmtId="169" fontId="86" fillId="0" borderId="0" applyFont="0" applyFill="0" applyBorder="0" applyAlignment="0" applyProtection="0"/>
    <xf numFmtId="167" fontId="149" fillId="0" borderId="0" applyFont="0" applyFill="0" applyBorder="0" applyAlignment="0" applyProtection="0"/>
    <xf numFmtId="167" fontId="4" fillId="0" borderId="0" applyFont="0" applyFill="0" applyBorder="0" applyAlignment="0" applyProtection="0"/>
    <xf numFmtId="167" fontId="97"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4" fillId="0" borderId="0" applyNumberFormat="0" applyFill="0" applyBorder="0" applyAlignment="0" applyProtection="0"/>
    <xf numFmtId="0" fontId="52" fillId="46" borderId="0" applyNumberFormat="0" applyBorder="0" applyAlignment="0" applyProtection="0"/>
    <xf numFmtId="0" fontId="52" fillId="50" borderId="0" applyNumberFormat="0" applyBorder="0" applyAlignment="0" applyProtection="0"/>
    <xf numFmtId="0" fontId="44" fillId="0" borderId="34" applyNumberFormat="0" applyFill="0" applyAlignment="0" applyProtection="0"/>
    <xf numFmtId="0" fontId="44" fillId="0" borderId="34" applyNumberFormat="0" applyFill="0" applyAlignment="0" applyProtection="0"/>
    <xf numFmtId="0" fontId="150" fillId="0" borderId="34" applyNumberFormat="0" applyFill="0" applyAlignment="0" applyProtection="0"/>
    <xf numFmtId="0" fontId="1"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9" fillId="11" borderId="0" applyNumberFormat="0" applyBorder="0" applyAlignment="0" applyProtection="0"/>
    <xf numFmtId="0" fontId="49" fillId="11" borderId="0" applyNumberFormat="0" applyBorder="0" applyAlignment="0" applyProtection="0"/>
    <xf numFmtId="0" fontId="142" fillId="11"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142" fillId="15"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142" fillId="19"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142" fillId="23"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142" fillId="27"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142" fillId="31"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151" fillId="4" borderId="0" applyNumberFormat="0" applyBorder="0" applyAlignment="0" applyProtection="0"/>
    <xf numFmtId="0" fontId="42" fillId="8" borderId="33" applyNumberFormat="0" applyAlignment="0" applyProtection="0"/>
    <xf numFmtId="0" fontId="42" fillId="8" borderId="33" applyNumberFormat="0" applyAlignment="0" applyProtection="0"/>
    <xf numFmtId="0" fontId="152" fillId="8" borderId="33"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53" fillId="0" borderId="0" applyNumberFormat="0" applyFill="0" applyBorder="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1" fillId="0" borderId="0"/>
    <xf numFmtId="0" fontId="154" fillId="0" borderId="0">
      <alignment vertical="top"/>
    </xf>
    <xf numFmtId="0" fontId="154" fillId="0" borderId="0">
      <alignment vertical="top"/>
    </xf>
    <xf numFmtId="0" fontId="1" fillId="0" borderId="0"/>
    <xf numFmtId="0" fontId="1" fillId="0" borderId="0"/>
    <xf numFmtId="0" fontId="1" fillId="0" borderId="0"/>
    <xf numFmtId="0" fontId="1" fillId="0" borderId="0"/>
    <xf numFmtId="0" fontId="154" fillId="0" borderId="0">
      <alignment vertical="top"/>
    </xf>
    <xf numFmtId="0" fontId="154" fillId="0" borderId="0">
      <alignment vertical="top"/>
    </xf>
    <xf numFmtId="0" fontId="1" fillId="0" borderId="0"/>
    <xf numFmtId="0" fontId="86" fillId="0" borderId="0"/>
    <xf numFmtId="0" fontId="86" fillId="0" borderId="0"/>
    <xf numFmtId="0" fontId="86" fillId="0" borderId="0"/>
    <xf numFmtId="0" fontId="1" fillId="0" borderId="0"/>
    <xf numFmtId="0" fontId="1" fillId="0" borderId="0"/>
    <xf numFmtId="0" fontId="86" fillId="0" borderId="0"/>
    <xf numFmtId="0" fontId="1" fillId="0" borderId="0"/>
    <xf numFmtId="0" fontId="4" fillId="0" borderId="0"/>
    <xf numFmtId="0" fontId="86" fillId="0" borderId="0"/>
    <xf numFmtId="0" fontId="1" fillId="0" borderId="0"/>
    <xf numFmtId="0" fontId="86" fillId="0" borderId="0"/>
    <xf numFmtId="0" fontId="86" fillId="0" borderId="0"/>
    <xf numFmtId="0" fontId="154" fillId="0" borderId="0">
      <alignment vertical="top"/>
    </xf>
    <xf numFmtId="0" fontId="154" fillId="0" borderId="0">
      <alignment vertical="top"/>
    </xf>
    <xf numFmtId="0" fontId="86" fillId="0" borderId="0"/>
    <xf numFmtId="0" fontId="86"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154" fillId="0" borderId="0">
      <alignment vertical="top"/>
    </xf>
    <xf numFmtId="0" fontId="1"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alignment vertical="top"/>
    </xf>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97" fillId="0" borderId="0"/>
    <xf numFmtId="0" fontId="1" fillId="0" borderId="0"/>
    <xf numFmtId="0" fontId="1" fillId="0" borderId="0"/>
    <xf numFmtId="0" fontId="86" fillId="0" borderId="0"/>
    <xf numFmtId="0" fontId="1" fillId="0" borderId="0"/>
    <xf numFmtId="0" fontId="1" fillId="0" borderId="0"/>
    <xf numFmtId="0" fontId="1" fillId="0" borderId="0"/>
    <xf numFmtId="0" fontId="97" fillId="0" borderId="0"/>
    <xf numFmtId="0" fontId="86" fillId="0" borderId="0"/>
    <xf numFmtId="0" fontId="4" fillId="0" borderId="0"/>
    <xf numFmtId="0" fontId="4" fillId="0" borderId="0"/>
    <xf numFmtId="0" fontId="86" fillId="0" borderId="0"/>
    <xf numFmtId="0" fontId="86" fillId="0" borderId="0"/>
    <xf numFmtId="0" fontId="86" fillId="0" borderId="0"/>
    <xf numFmtId="0" fontId="1" fillId="0" borderId="0"/>
    <xf numFmtId="0" fontId="1" fillId="0" borderId="0"/>
    <xf numFmtId="0" fontId="86" fillId="0" borderId="0"/>
    <xf numFmtId="0" fontId="86" fillId="0" borderId="0"/>
    <xf numFmtId="0" fontId="86" fillId="0" borderId="0"/>
    <xf numFmtId="0" fontId="4" fillId="0" borderId="0"/>
    <xf numFmtId="0" fontId="4" fillId="0" borderId="0"/>
    <xf numFmtId="0" fontId="4" fillId="0" borderId="0"/>
    <xf numFmtId="0" fontId="4" fillId="0" borderId="0"/>
    <xf numFmtId="0" fontId="86" fillId="0" borderId="0"/>
    <xf numFmtId="0" fontId="86" fillId="0" borderId="0"/>
    <xf numFmtId="0" fontId="4" fillId="0" borderId="0"/>
    <xf numFmtId="0" fontId="48" fillId="0" borderId="37" applyNumberFormat="0" applyFill="0" applyAlignment="0" applyProtection="0"/>
    <xf numFmtId="0" fontId="48" fillId="0" borderId="37" applyNumberFormat="0" applyFill="0" applyAlignment="0" applyProtection="0"/>
    <xf numFmtId="0" fontId="155" fillId="0" borderId="37" applyNumberFormat="0" applyFill="0" applyAlignment="0" applyProtection="0"/>
    <xf numFmtId="0" fontId="40" fillId="5" borderId="0" applyNumberFormat="0" applyBorder="0" applyAlignment="0" applyProtection="0"/>
    <xf numFmtId="0" fontId="40" fillId="5" borderId="0" applyNumberFormat="0" applyBorder="0" applyAlignment="0" applyProtection="0"/>
    <xf numFmtId="0" fontId="156" fillId="5" borderId="0" applyNumberFormat="0" applyBorder="0" applyAlignment="0" applyProtection="0"/>
    <xf numFmtId="0" fontId="129" fillId="6" borderId="0" applyNumberFormat="0" applyBorder="0" applyAlignment="0" applyProtection="0"/>
    <xf numFmtId="0" fontId="129" fillId="6" borderId="0" applyNumberFormat="0" applyBorder="0" applyAlignment="0" applyProtection="0"/>
    <xf numFmtId="0" fontId="157" fillId="6" borderId="0" applyNumberFormat="0" applyBorder="0" applyAlignment="0" applyProtection="0"/>
    <xf numFmtId="0" fontId="43" fillId="8" borderId="32" applyNumberFormat="0" applyAlignment="0" applyProtection="0"/>
    <xf numFmtId="0" fontId="43" fillId="8" borderId="32" applyNumberFormat="0" applyAlignment="0" applyProtection="0"/>
    <xf numFmtId="0" fontId="158" fillId="8" borderId="32" applyNumberFormat="0" applyAlignment="0" applyProtection="0"/>
    <xf numFmtId="9" fontId="154" fillId="0" borderId="0" applyFont="0" applyFill="0" applyBorder="0" applyAlignment="0" applyProtection="0"/>
    <xf numFmtId="0" fontId="98" fillId="0" borderId="0" applyNumberForma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0" fontId="86" fillId="0" borderId="0">
      <alignment vertical="top"/>
    </xf>
    <xf numFmtId="167" fontId="86" fillId="0" borderId="0" applyFont="0" applyFill="0" applyBorder="0" applyAlignment="0" applyProtection="0"/>
    <xf numFmtId="0" fontId="106" fillId="0" borderId="0">
      <alignment vertical="top"/>
    </xf>
    <xf numFmtId="0" fontId="86" fillId="0" borderId="0">
      <alignment vertical="top"/>
    </xf>
    <xf numFmtId="0" fontId="1" fillId="0" borderId="0"/>
    <xf numFmtId="0" fontId="86" fillId="0" borderId="0">
      <alignment vertical="top"/>
    </xf>
    <xf numFmtId="0" fontId="86" fillId="0" borderId="0"/>
    <xf numFmtId="0" fontId="86" fillId="0" borderId="0"/>
    <xf numFmtId="0" fontId="86" fillId="0" borderId="0"/>
    <xf numFmtId="0" fontId="52" fillId="50" borderId="0" applyNumberFormat="0" applyBorder="0" applyAlignment="0" applyProtection="0"/>
    <xf numFmtId="0" fontId="52" fillId="51"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141" fillId="0" borderId="0"/>
    <xf numFmtId="0" fontId="86" fillId="0" borderId="0"/>
    <xf numFmtId="0" fontId="86" fillId="0" borderId="0"/>
    <xf numFmtId="0" fontId="1" fillId="0" borderId="0"/>
    <xf numFmtId="0" fontId="65" fillId="0" borderId="0"/>
    <xf numFmtId="0" fontId="52" fillId="49" borderId="0" applyNumberFormat="0" applyBorder="0" applyAlignment="0" applyProtection="0"/>
    <xf numFmtId="0" fontId="51" fillId="0" borderId="0"/>
    <xf numFmtId="0" fontId="50" fillId="0" borderId="0"/>
    <xf numFmtId="0" fontId="65" fillId="0" borderId="0"/>
    <xf numFmtId="0" fontId="86" fillId="0" borderId="0"/>
    <xf numFmtId="0" fontId="86" fillId="0" borderId="0"/>
    <xf numFmtId="0" fontId="86" fillId="0" borderId="0"/>
    <xf numFmtId="0" fontId="1" fillId="0" borderId="0"/>
    <xf numFmtId="0" fontId="86" fillId="0" borderId="0">
      <alignment vertical="top"/>
    </xf>
    <xf numFmtId="0" fontId="65" fillId="0" borderId="0"/>
    <xf numFmtId="0" fontId="50" fillId="0" borderId="0"/>
    <xf numFmtId="0" fontId="51" fillId="0" borderId="0"/>
    <xf numFmtId="0" fontId="1" fillId="0" borderId="0"/>
    <xf numFmtId="0" fontId="52" fillId="52" borderId="0" applyNumberFormat="0" applyBorder="0" applyAlignment="0" applyProtection="0"/>
    <xf numFmtId="0" fontId="52" fillId="47" borderId="0" applyNumberFormat="0" applyBorder="0" applyAlignment="0" applyProtection="0"/>
    <xf numFmtId="0" fontId="52" fillId="46" borderId="0" applyNumberFormat="0" applyBorder="0" applyAlignment="0" applyProtection="0"/>
    <xf numFmtId="0" fontId="52" fillId="51" borderId="0" applyNumberFormat="0" applyBorder="0" applyAlignment="0" applyProtection="0"/>
    <xf numFmtId="0" fontId="52" fillId="50" borderId="0" applyNumberFormat="0" applyBorder="0" applyAlignment="0" applyProtection="0"/>
    <xf numFmtId="0" fontId="86" fillId="0" borderId="0"/>
    <xf numFmtId="0" fontId="86" fillId="0" borderId="0"/>
    <xf numFmtId="0" fontId="86" fillId="0" borderId="0"/>
    <xf numFmtId="0" fontId="1" fillId="0" borderId="0"/>
    <xf numFmtId="0" fontId="65" fillId="0" borderId="0"/>
    <xf numFmtId="0" fontId="50" fillId="0" borderId="0"/>
    <xf numFmtId="0" fontId="51" fillId="0" borderId="0"/>
    <xf numFmtId="0" fontId="52" fillId="49" borderId="0" applyNumberFormat="0" applyBorder="0" applyAlignment="0" applyProtection="0"/>
    <xf numFmtId="0" fontId="65" fillId="0" borderId="0"/>
    <xf numFmtId="0" fontId="1" fillId="0" borderId="0"/>
    <xf numFmtId="0" fontId="86" fillId="0" borderId="0"/>
    <xf numFmtId="0" fontId="86" fillId="0" borderId="0"/>
    <xf numFmtId="0" fontId="52" fillId="52" borderId="0" applyNumberFormat="0" applyBorder="0" applyAlignment="0" applyProtection="0"/>
    <xf numFmtId="0" fontId="52" fillId="47" borderId="0" applyNumberFormat="0" applyBorder="0" applyAlignment="0" applyProtection="0"/>
    <xf numFmtId="0" fontId="52" fillId="46" borderId="0" applyNumberFormat="0" applyBorder="0" applyAlignment="0" applyProtection="0"/>
    <xf numFmtId="0" fontId="52" fillId="51" borderId="0" applyNumberFormat="0" applyBorder="0" applyAlignment="0" applyProtection="0"/>
    <xf numFmtId="0" fontId="52" fillId="50" borderId="0" applyNumberFormat="0" applyBorder="0" applyAlignment="0" applyProtection="0"/>
    <xf numFmtId="0" fontId="86" fillId="0" borderId="0"/>
    <xf numFmtId="0" fontId="86" fillId="0" borderId="0"/>
    <xf numFmtId="0" fontId="86" fillId="0" borderId="0"/>
    <xf numFmtId="0" fontId="141" fillId="0" borderId="0"/>
    <xf numFmtId="0" fontId="86" fillId="0" borderId="0"/>
    <xf numFmtId="0" fontId="65" fillId="0" borderId="0"/>
    <xf numFmtId="0" fontId="4" fillId="0" borderId="0"/>
    <xf numFmtId="43" fontId="1"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1" fillId="0" borderId="0"/>
    <xf numFmtId="0" fontId="4" fillId="0" borderId="0"/>
    <xf numFmtId="0" fontId="4" fillId="0" borderId="0"/>
    <xf numFmtId="0" fontId="4" fillId="0" borderId="0"/>
    <xf numFmtId="43" fontId="14" fillId="0" borderId="0" applyFont="0" applyFill="0" applyBorder="0" applyAlignment="0" applyProtection="0"/>
    <xf numFmtId="0" fontId="106" fillId="0" borderId="0">
      <alignment horizontal="left" vertical="center" wrapText="1"/>
    </xf>
    <xf numFmtId="0" fontId="4" fillId="0" borderId="0"/>
    <xf numFmtId="43" fontId="86"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167"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xf numFmtId="0" fontId="4" fillId="0" borderId="0"/>
    <xf numFmtId="43" fontId="97"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0" fontId="1" fillId="0" borderId="0"/>
    <xf numFmtId="43" fontId="88" fillId="0" borderId="0" applyFont="0" applyFill="0" applyBorder="0" applyAlignment="0" applyProtection="0"/>
    <xf numFmtId="43" fontId="86"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86" fillId="0" borderId="0" applyFont="0" applyFill="0" applyBorder="0" applyAlignment="0" applyProtection="0"/>
    <xf numFmtId="43" fontId="1" fillId="0" borderId="0" applyFont="0" applyFill="0" applyBorder="0" applyAlignment="0" applyProtection="0"/>
    <xf numFmtId="0" fontId="4" fillId="0" borderId="0"/>
    <xf numFmtId="0" fontId="86" fillId="0" borderId="0"/>
    <xf numFmtId="43" fontId="1" fillId="0" borderId="0" applyFont="0" applyFill="0" applyBorder="0" applyAlignment="0" applyProtection="0"/>
    <xf numFmtId="43" fontId="14" fillId="0" borderId="0" applyFont="0" applyFill="0" applyBorder="0" applyAlignment="0" applyProtection="0"/>
    <xf numFmtId="0" fontId="23" fillId="0" borderId="0" applyNumberFormat="0" applyFill="0" applyBorder="0" applyAlignment="0" applyProtection="0"/>
    <xf numFmtId="0" fontId="4" fillId="0" borderId="0"/>
    <xf numFmtId="43" fontId="1" fillId="0" borderId="0" applyFont="0" applyFill="0" applyBorder="0" applyAlignment="0" applyProtection="0"/>
    <xf numFmtId="9" fontId="4" fillId="0" borderId="0" applyFont="0" applyFill="0" applyBorder="0" applyAlignment="0" applyProtection="0"/>
    <xf numFmtId="43" fontId="136" fillId="0" borderId="0" applyFont="0" applyFill="0" applyBorder="0" applyAlignment="0" applyProtection="0"/>
    <xf numFmtId="0" fontId="1" fillId="0" borderId="0"/>
    <xf numFmtId="43" fontId="97"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cellStyleXfs>
  <cellXfs count="641">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14" fontId="11" fillId="0" borderId="1" xfId="2" applyNumberFormat="1" applyFont="1" applyFill="1" applyBorder="1" applyAlignment="1">
      <alignment horizontal="center" vertical="center" wrapText="1"/>
    </xf>
    <xf numFmtId="0" fontId="13" fillId="0" borderId="0" xfId="0" applyFont="1"/>
    <xf numFmtId="0" fontId="13" fillId="0" borderId="0" xfId="0" quotePrefix="1" applyFont="1"/>
    <xf numFmtId="0" fontId="11" fillId="0" borderId="1" xfId="2" applyFont="1" applyFill="1" applyBorder="1" applyAlignment="1">
      <alignment horizontal="left" vertical="center" wrapText="1"/>
    </xf>
    <xf numFmtId="0" fontId="11" fillId="0" borderId="2" xfId="0" applyFont="1" applyBorder="1" applyAlignment="1">
      <alignment horizontal="center"/>
    </xf>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1" fillId="0" borderId="0" xfId="0"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2" fillId="0" borderId="3" xfId="2" applyFont="1" applyBorder="1" applyAlignment="1">
      <alignment horizontal="center" vertical="center" wrapText="1"/>
    </xf>
    <xf numFmtId="0" fontId="13" fillId="0" borderId="3" xfId="2" applyFont="1" applyFill="1" applyBorder="1" applyAlignment="1">
      <alignment vertical="center"/>
    </xf>
    <xf numFmtId="0" fontId="13" fillId="0" borderId="0" xfId="2" applyFont="1" applyFill="1" applyBorder="1" applyAlignment="1">
      <alignment vertical="center"/>
    </xf>
    <xf numFmtId="0" fontId="12" fillId="0" borderId="1" xfId="2" applyFont="1" applyBorder="1" applyAlignment="1">
      <alignment horizontal="center" vertical="center" wrapText="1"/>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0" fillId="0" borderId="0" xfId="0" applyAlignment="1">
      <alignment horizontal="center"/>
    </xf>
    <xf numFmtId="0" fontId="11" fillId="0" borderId="8" xfId="0" applyFont="1" applyFill="1" applyBorder="1" applyAlignment="1">
      <alignment vertical="center" wrapText="1"/>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3" xfId="2" applyFont="1" applyFill="1" applyBorder="1" applyAlignment="1">
      <alignment horizontal="center" vertical="center" wrapText="1"/>
    </xf>
    <xf numFmtId="0" fontId="13" fillId="0" borderId="0" xfId="0" applyFont="1" applyBorder="1" applyAlignment="1">
      <alignment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3" fontId="14" fillId="0" borderId="3"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0" xfId="0" applyNumberFormat="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2"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Fill="1" applyBorder="1" applyAlignment="1">
      <alignment wrapText="1"/>
    </xf>
    <xf numFmtId="0" fontId="13" fillId="0" borderId="8" xfId="0" applyFont="1" applyBorder="1" applyAlignment="1">
      <alignment horizontal="center" vertical="center"/>
    </xf>
    <xf numFmtId="0" fontId="12" fillId="0" borderId="8" xfId="0" applyFont="1" applyFill="1" applyBorder="1" applyAlignment="1">
      <alignment wrapText="1"/>
    </xf>
    <xf numFmtId="0" fontId="13" fillId="0" borderId="11" xfId="0" applyFont="1" applyFill="1" applyBorder="1" applyAlignment="1">
      <alignment wrapText="1"/>
    </xf>
    <xf numFmtId="14" fontId="12" fillId="0" borderId="2" xfId="0" applyNumberFormat="1" applyFont="1" applyBorder="1" applyAlignment="1">
      <alignment horizontal="center"/>
    </xf>
    <xf numFmtId="3" fontId="14" fillId="0" borderId="6"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4" fillId="0" borderId="11" xfId="0" applyNumberFormat="1" applyFont="1" applyFill="1" applyBorder="1" applyAlignment="1">
      <alignment horizontal="center"/>
    </xf>
    <xf numFmtId="3" fontId="14" fillId="0" borderId="0" xfId="0" applyNumberFormat="1" applyFont="1" applyFill="1" applyBorder="1" applyAlignment="1">
      <alignment horizontal="center"/>
    </xf>
    <xf numFmtId="3" fontId="12"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1" fillId="0" borderId="8" xfId="0" applyFont="1" applyBorder="1" applyAlignment="1">
      <alignment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0" fontId="12" fillId="0" borderId="8" xfId="0"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0" fontId="12" fillId="0" borderId="10" xfId="0" applyFont="1" applyFill="1" applyBorder="1" applyAlignment="1">
      <alignment vertical="center" wrapText="1"/>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0" fontId="12" fillId="0" borderId="10" xfId="0" applyFont="1" applyFill="1" applyBorder="1"/>
    <xf numFmtId="0" fontId="20" fillId="0" borderId="0" xfId="0" applyFont="1" applyFill="1" applyBorder="1" applyAlignment="1">
      <alignment horizontal="left" vertical="center" indent="2"/>
    </xf>
    <xf numFmtId="0" fontId="23" fillId="2" borderId="0" xfId="4" applyNumberFormat="1" applyFill="1" applyBorder="1" applyAlignment="1" applyProtection="1">
      <alignment vertical="center"/>
    </xf>
    <xf numFmtId="0" fontId="19"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0" fontId="11" fillId="0" borderId="2" xfId="2" applyFont="1" applyBorder="1" applyAlignment="1">
      <alignment vertical="center" wrapText="1"/>
    </xf>
    <xf numFmtId="0" fontId="11" fillId="0" borderId="2" xfId="2" applyFont="1" applyBorder="1" applyAlignment="1">
      <alignment horizontal="center" vertical="center" wrapText="1"/>
    </xf>
    <xf numFmtId="0" fontId="14" fillId="0" borderId="0" xfId="0" applyFont="1"/>
    <xf numFmtId="0" fontId="14" fillId="0" borderId="3" xfId="0" applyFont="1" applyFill="1" applyBorder="1" applyAlignment="1">
      <alignment wrapText="1"/>
    </xf>
    <xf numFmtId="0" fontId="14" fillId="0" borderId="0" xfId="0" applyFont="1" applyFill="1" applyBorder="1" applyAlignment="1">
      <alignment horizontal="left" vertical="center"/>
    </xf>
    <xf numFmtId="0" fontId="11" fillId="0" borderId="0" xfId="2" applyFont="1" applyBorder="1" applyAlignment="1">
      <alignment vertical="center" wrapText="1"/>
    </xf>
    <xf numFmtId="3" fontId="14" fillId="3" borderId="0" xfId="2" applyNumberFormat="1" applyFont="1" applyFill="1" applyBorder="1" applyAlignment="1">
      <alignment horizontal="center"/>
    </xf>
    <xf numFmtId="3" fontId="14" fillId="3" borderId="17" xfId="2" applyNumberFormat="1" applyFont="1" applyFill="1" applyBorder="1" applyAlignment="1">
      <alignment horizontal="center"/>
    </xf>
    <xf numFmtId="3" fontId="14" fillId="0" borderId="0" xfId="6" applyNumberFormat="1" applyFont="1" applyFill="1" applyBorder="1" applyAlignment="1">
      <alignment horizontal="center" vertical="center"/>
    </xf>
    <xf numFmtId="3" fontId="14" fillId="0" borderId="3" xfId="6" applyNumberFormat="1" applyFont="1" applyFill="1" applyBorder="1" applyAlignment="1">
      <alignment horizontal="center" vertical="center"/>
    </xf>
    <xf numFmtId="0" fontId="14" fillId="0" borderId="0" xfId="2" applyFont="1" applyFill="1" applyBorder="1" applyAlignment="1">
      <alignment horizontal="center" vertical="center" wrapText="1"/>
    </xf>
    <xf numFmtId="0" fontId="0" fillId="0" borderId="0" xfId="0" applyAlignment="1">
      <alignment horizontal="left"/>
    </xf>
    <xf numFmtId="0" fontId="11" fillId="0" borderId="0" xfId="2" applyFont="1" applyBorder="1" applyAlignment="1">
      <alignment horizontal="center" vertical="center" wrapText="1"/>
    </xf>
    <xf numFmtId="0" fontId="19" fillId="0" borderId="0" xfId="2" applyFont="1" applyFill="1" applyBorder="1" applyAlignment="1">
      <alignment horizontal="left" vertical="center" wrapText="1" indent="3"/>
    </xf>
    <xf numFmtId="0" fontId="14" fillId="0" borderId="3" xfId="2" applyFont="1" applyFill="1" applyBorder="1" applyAlignment="1">
      <alignment horizontal="left" vertical="center" wrapText="1"/>
    </xf>
    <xf numFmtId="0" fontId="12" fillId="0" borderId="3" xfId="2" applyFont="1" applyBorder="1" applyAlignment="1">
      <alignment vertical="center"/>
    </xf>
    <xf numFmtId="0" fontId="20"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2" fillId="0" borderId="14" xfId="2" applyFont="1" applyBorder="1" applyAlignment="1">
      <alignment horizontal="center" vertical="center" wrapText="1"/>
    </xf>
    <xf numFmtId="0" fontId="12" fillId="0" borderId="2" xfId="2" applyFont="1" applyBorder="1" applyAlignment="1">
      <alignment horizontal="center"/>
    </xf>
    <xf numFmtId="0" fontId="13"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0" fontId="13" fillId="0" borderId="2" xfId="0" applyFont="1" applyBorder="1"/>
    <xf numFmtId="14" fontId="11"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indent="1"/>
    </xf>
    <xf numFmtId="166" fontId="14" fillId="0" borderId="0" xfId="1" applyNumberFormat="1" applyFont="1" applyFill="1" applyBorder="1" applyAlignment="1">
      <alignment horizontal="center" vertical="center"/>
    </xf>
    <xf numFmtId="166" fontId="11" fillId="0" borderId="3" xfId="1" applyNumberFormat="1" applyFont="1" applyFill="1" applyBorder="1" applyAlignment="1">
      <alignment horizontal="center" vertical="center"/>
    </xf>
    <xf numFmtId="9" fontId="11" fillId="0" borderId="1" xfId="1" applyFont="1" applyFill="1" applyBorder="1" applyAlignment="1">
      <alignment horizontal="center" vertical="center" wrapText="1"/>
    </xf>
    <xf numFmtId="3" fontId="14" fillId="0" borderId="17" xfId="0" applyNumberFormat="1" applyFont="1" applyFill="1" applyBorder="1" applyAlignment="1">
      <alignment horizontal="center" vertical="center"/>
    </xf>
    <xf numFmtId="3" fontId="14" fillId="0" borderId="15"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0" borderId="16"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3" fillId="0" borderId="17"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2" fillId="0" borderId="15" xfId="7" applyNumberFormat="1" applyFont="1" applyFill="1" applyBorder="1" applyAlignment="1">
      <alignment horizontal="center" vertical="center"/>
    </xf>
    <xf numFmtId="3" fontId="14" fillId="3" borderId="17"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3" fontId="14" fillId="0" borderId="15" xfId="2" applyNumberFormat="1" applyFont="1" applyFill="1" applyBorder="1" applyAlignment="1">
      <alignment horizontal="center"/>
    </xf>
    <xf numFmtId="3" fontId="14" fillId="0" borderId="19" xfId="2" applyNumberFormat="1" applyFont="1" applyFill="1" applyBorder="1" applyAlignment="1">
      <alignment horizontal="center"/>
    </xf>
    <xf numFmtId="3" fontId="14" fillId="0" borderId="3" xfId="2" applyNumberFormat="1" applyFont="1" applyFill="1" applyBorder="1" applyAlignment="1">
      <alignment horizontal="center"/>
    </xf>
    <xf numFmtId="0" fontId="12" fillId="0" borderId="2" xfId="2" applyFont="1" applyBorder="1" applyAlignment="1">
      <alignment horizontal="center" vertical="center"/>
    </xf>
    <xf numFmtId="0" fontId="12" fillId="0" borderId="3" xfId="2" applyFont="1" applyBorder="1" applyAlignment="1">
      <alignment horizontal="left"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21"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0" fontId="12" fillId="0" borderId="3" xfId="2" applyFont="1" applyBorder="1" applyAlignment="1">
      <alignment horizontal="left"/>
    </xf>
    <xf numFmtId="3" fontId="13" fillId="0" borderId="0"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3" fontId="14" fillId="0" borderId="9" xfId="2" applyNumberFormat="1" applyFont="1" applyFill="1" applyBorder="1" applyAlignment="1">
      <alignment horizontal="center" vertical="center"/>
    </xf>
    <xf numFmtId="0" fontId="13" fillId="0" borderId="0" xfId="2" applyFont="1" applyBorder="1" applyAlignment="1">
      <alignment horizontal="left" vertical="center"/>
    </xf>
    <xf numFmtId="0" fontId="13" fillId="0" borderId="0" xfId="2" applyFont="1" applyFill="1" applyBorder="1" applyAlignment="1">
      <alignment horizontal="left" vertical="center"/>
    </xf>
    <xf numFmtId="0" fontId="12" fillId="0" borderId="3" xfId="2" applyFont="1" applyBorder="1" applyAlignment="1">
      <alignment horizontal="center"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3" fillId="0" borderId="0" xfId="2" applyFont="1" applyFill="1" applyBorder="1" applyAlignment="1">
      <alignment horizontal="left" vertical="center" indent="2"/>
    </xf>
    <xf numFmtId="3" fontId="13" fillId="0" borderId="3" xfId="2" applyNumberFormat="1" applyFont="1" applyFill="1" applyBorder="1" applyAlignment="1">
      <alignment horizontal="center" vertical="center"/>
    </xf>
    <xf numFmtId="0" fontId="12" fillId="0" borderId="2" xfId="2" applyFont="1" applyFill="1" applyBorder="1" applyAlignment="1">
      <alignment horizontal="left" vertical="center"/>
    </xf>
    <xf numFmtId="0" fontId="13" fillId="0" borderId="0" xfId="2" applyFont="1" applyFill="1" applyBorder="1" applyAlignment="1">
      <alignment horizontal="left" vertical="center" wrapText="1" indent="2"/>
    </xf>
    <xf numFmtId="0" fontId="12" fillId="0" borderId="0" xfId="2" applyFont="1" applyFill="1" applyBorder="1" applyAlignment="1">
      <alignment horizontal="left" vertical="center" wrapText="1"/>
    </xf>
    <xf numFmtId="0" fontId="13" fillId="0" borderId="3" xfId="2" applyFont="1" applyFill="1" applyBorder="1" applyAlignment="1">
      <alignment horizontal="left" vertical="center"/>
    </xf>
    <xf numFmtId="0" fontId="13" fillId="0" borderId="0" xfId="2" applyFont="1" applyFill="1" applyBorder="1" applyAlignment="1">
      <alignment horizontal="left" vertical="center" wrapText="1" indent="4"/>
    </xf>
    <xf numFmtId="0" fontId="14" fillId="0" borderId="1" xfId="2" applyFont="1" applyFill="1" applyBorder="1" applyAlignment="1">
      <alignment vertical="center" wrapText="1"/>
    </xf>
    <xf numFmtId="3" fontId="13" fillId="0" borderId="1"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0" fontId="11" fillId="0" borderId="2" xfId="0" applyFont="1" applyFill="1" applyBorder="1" applyAlignment="1">
      <alignment horizontal="left" wrapText="1"/>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7" fillId="0" borderId="0" xfId="0" applyFont="1" applyFill="1" applyBorder="1"/>
    <xf numFmtId="0" fontId="0" fillId="2" borderId="0" xfId="0" applyFill="1"/>
    <xf numFmtId="0" fontId="28"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3" fillId="0" borderId="0" xfId="0" applyFont="1" applyFill="1" applyAlignment="1">
      <alignment horizontal="left"/>
    </xf>
    <xf numFmtId="0" fontId="14" fillId="0" borderId="0" xfId="4" applyFont="1" applyFill="1" applyBorder="1"/>
    <xf numFmtId="0" fontId="29" fillId="0" borderId="0" xfId="0" applyFont="1" applyFill="1" applyAlignment="1"/>
    <xf numFmtId="0" fontId="12" fillId="0" borderId="0" xfId="0" applyFont="1" applyFill="1" applyAlignment="1"/>
    <xf numFmtId="0" fontId="29"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3" fontId="14" fillId="3" borderId="3"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xf>
    <xf numFmtId="3" fontId="13" fillId="3" borderId="3" xfId="2" applyNumberFormat="1" applyFont="1" applyFill="1" applyBorder="1" applyAlignment="1">
      <alignment horizontal="center" vertical="center"/>
    </xf>
    <xf numFmtId="0" fontId="12" fillId="0" borderId="6" xfId="0" applyFont="1" applyFill="1" applyBorder="1" applyAlignment="1"/>
    <xf numFmtId="0" fontId="24" fillId="0" borderId="0" xfId="0" applyFont="1"/>
    <xf numFmtId="10" fontId="0" fillId="0" borderId="0" xfId="0" applyNumberFormat="1"/>
    <xf numFmtId="0" fontId="11" fillId="0" borderId="0" xfId="8" applyNumberFormat="1"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2" xfId="0"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3" fontId="13" fillId="0" borderId="0" xfId="2" applyNumberFormat="1" applyFont="1" applyBorder="1" applyAlignment="1">
      <alignment horizontal="center" vertical="center"/>
    </xf>
    <xf numFmtId="0" fontId="6" fillId="2" borderId="0" xfId="0" applyFont="1" applyFill="1" applyAlignment="1">
      <alignmen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32" fillId="0" borderId="3" xfId="0" applyFont="1" applyBorder="1" applyAlignment="1">
      <alignment horizontal="center" vertical="center"/>
    </xf>
    <xf numFmtId="14" fontId="11" fillId="0" borderId="3" xfId="0" applyNumberFormat="1" applyFont="1" applyBorder="1" applyAlignment="1">
      <alignment horizontal="center" vertical="center" wrapText="1"/>
    </xf>
    <xf numFmtId="14" fontId="32" fillId="0" borderId="15"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0" fontId="33" fillId="0" borderId="2" xfId="0" applyFont="1" applyBorder="1" applyAlignment="1">
      <alignment vertical="center" wrapText="1"/>
    </xf>
    <xf numFmtId="3" fontId="14" fillId="0" borderId="2"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33" fillId="0" borderId="0" xfId="0" applyFont="1" applyAlignment="1">
      <alignment vertical="center" wrapText="1"/>
    </xf>
    <xf numFmtId="3" fontId="14" fillId="0" borderId="0" xfId="0" applyNumberFormat="1" applyFont="1" applyAlignment="1">
      <alignment horizontal="center" vertical="center"/>
    </xf>
    <xf numFmtId="3" fontId="14" fillId="0" borderId="17" xfId="0" applyNumberFormat="1" applyFont="1" applyBorder="1" applyAlignment="1">
      <alignment horizontal="center" vertical="center"/>
    </xf>
    <xf numFmtId="3" fontId="14" fillId="3" borderId="0" xfId="0" applyNumberFormat="1" applyFont="1" applyFill="1" applyAlignment="1">
      <alignment horizontal="center" vertical="center"/>
    </xf>
    <xf numFmtId="0" fontId="33" fillId="0" borderId="3" xfId="0" applyFont="1" applyBorder="1" applyAlignment="1">
      <alignment vertical="center" wrapText="1"/>
    </xf>
    <xf numFmtId="3" fontId="14" fillId="0" borderId="3" xfId="0" applyNumberFormat="1" applyFont="1" applyBorder="1" applyAlignment="1">
      <alignment horizontal="center" vertical="center"/>
    </xf>
    <xf numFmtId="3" fontId="14" fillId="0" borderId="15" xfId="0" applyNumberFormat="1" applyFont="1" applyBorder="1" applyAlignment="1">
      <alignment horizontal="center" vertical="center"/>
    </xf>
    <xf numFmtId="9" fontId="12" fillId="0" borderId="1" xfId="2" applyNumberFormat="1" applyFont="1" applyBorder="1" applyAlignment="1">
      <alignment horizontal="center" vertical="center" wrapText="1"/>
    </xf>
    <xf numFmtId="0" fontId="13" fillId="0" borderId="0" xfId="2" applyFont="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indent="2"/>
    </xf>
    <xf numFmtId="0" fontId="13" fillId="0" borderId="0" xfId="2" applyFont="1" applyAlignment="1">
      <alignment horizontal="left" vertical="center" wrapText="1" indent="2"/>
    </xf>
    <xf numFmtId="0" fontId="13" fillId="0" borderId="10" xfId="2" applyFont="1" applyBorder="1" applyAlignment="1">
      <alignment horizontal="left" vertical="center" indent="2"/>
    </xf>
    <xf numFmtId="0" fontId="13" fillId="0" borderId="10" xfId="2" applyFont="1" applyBorder="1" applyAlignment="1">
      <alignment horizontal="center" vertical="center"/>
    </xf>
    <xf numFmtId="0" fontId="13" fillId="0" borderId="11" xfId="0" applyFont="1" applyBorder="1" applyAlignment="1">
      <alignment horizontal="center" vertical="center"/>
    </xf>
    <xf numFmtId="0" fontId="13" fillId="0" borderId="11" xfId="2" applyFont="1" applyBorder="1" applyAlignment="1">
      <alignment horizontal="left" vertical="center"/>
    </xf>
    <xf numFmtId="0" fontId="13" fillId="0" borderId="11" xfId="2" applyFont="1" applyBorder="1" applyAlignment="1">
      <alignment horizontal="center" vertical="center"/>
    </xf>
    <xf numFmtId="0" fontId="13" fillId="0" borderId="0" xfId="2" applyFont="1" applyAlignment="1">
      <alignment horizontal="left" vertical="center" indent="4"/>
    </xf>
    <xf numFmtId="0" fontId="13" fillId="0" borderId="10" xfId="2" applyFont="1" applyBorder="1" applyAlignment="1">
      <alignment horizontal="left" vertical="center" indent="4"/>
    </xf>
    <xf numFmtId="0" fontId="13" fillId="0" borderId="3" xfId="2" applyFont="1" applyBorder="1" applyAlignment="1">
      <alignment vertical="center"/>
    </xf>
    <xf numFmtId="0" fontId="13" fillId="0" borderId="3" xfId="2" applyFont="1" applyBorder="1" applyAlignment="1">
      <alignment horizontal="center" vertical="center"/>
    </xf>
    <xf numFmtId="0" fontId="12" fillId="0" borderId="1" xfId="2" applyFont="1" applyBorder="1" applyAlignment="1">
      <alignment horizontal="center" vertical="center"/>
    </xf>
    <xf numFmtId="0" fontId="13" fillId="3" borderId="2" xfId="2" applyFont="1" applyFill="1" applyBorder="1" applyAlignment="1">
      <alignment horizontal="center" vertical="center"/>
    </xf>
    <xf numFmtId="9" fontId="13" fillId="3" borderId="2" xfId="2" applyNumberFormat="1" applyFont="1" applyFill="1" applyBorder="1" applyAlignment="1">
      <alignment horizontal="center" vertical="center" wrapText="1"/>
    </xf>
    <xf numFmtId="0" fontId="13" fillId="0" borderId="4" xfId="2" applyFont="1" applyBorder="1" applyAlignment="1">
      <alignment horizontal="left" vertical="center" wrapText="1" indent="2"/>
    </xf>
    <xf numFmtId="0" fontId="13" fillId="0" borderId="4" xfId="2" applyFont="1" applyBorder="1" applyAlignment="1">
      <alignment horizontal="center" vertical="center"/>
    </xf>
    <xf numFmtId="0" fontId="12" fillId="0" borderId="0" xfId="2" applyFont="1" applyAlignment="1">
      <alignment horizontal="left" vertical="center" wrapText="1"/>
    </xf>
    <xf numFmtId="0" fontId="13" fillId="3" borderId="0" xfId="2" applyFont="1" applyFill="1" applyAlignment="1">
      <alignment horizontal="center" vertical="center"/>
    </xf>
    <xf numFmtId="0" fontId="13" fillId="0" borderId="0" xfId="2" applyFont="1" applyAlignment="1">
      <alignment horizontal="left" vertical="center" wrapText="1"/>
    </xf>
    <xf numFmtId="0" fontId="13" fillId="0" borderId="4" xfId="2" applyFont="1" applyBorder="1" applyAlignment="1">
      <alignment horizontal="left" vertical="center" wrapText="1"/>
    </xf>
    <xf numFmtId="0" fontId="12" fillId="0" borderId="0" xfId="2" applyFont="1" applyAlignment="1">
      <alignment horizontal="left" vertical="center"/>
    </xf>
    <xf numFmtId="0" fontId="13" fillId="0" borderId="3" xfId="2" applyFont="1" applyBorder="1" applyAlignment="1">
      <alignment horizontal="left" vertical="center" indent="2"/>
    </xf>
    <xf numFmtId="0" fontId="13" fillId="0" borderId="2" xfId="2" applyFont="1" applyBorder="1" applyAlignment="1">
      <alignment horizontal="left" vertical="center"/>
    </xf>
    <xf numFmtId="0" fontId="13" fillId="0" borderId="2" xfId="2" applyFont="1" applyBorder="1" applyAlignment="1">
      <alignment horizontal="center" vertical="center"/>
    </xf>
    <xf numFmtId="0" fontId="13" fillId="0" borderId="4" xfId="2" applyFont="1" applyBorder="1" applyAlignment="1">
      <alignment horizontal="left" vertical="center" indent="2"/>
    </xf>
    <xf numFmtId="0" fontId="13" fillId="0" borderId="9" xfId="2" applyFont="1" applyBorder="1" applyAlignment="1">
      <alignment horizontal="left" vertical="center"/>
    </xf>
    <xf numFmtId="0" fontId="13" fillId="0" borderId="9" xfId="2" applyFont="1" applyBorder="1" applyAlignment="1">
      <alignment horizontal="center" vertical="center"/>
    </xf>
    <xf numFmtId="0" fontId="13" fillId="0" borderId="3" xfId="2" applyFont="1" applyBorder="1" applyAlignment="1">
      <alignment horizontal="left" vertical="center"/>
    </xf>
    <xf numFmtId="0" fontId="35" fillId="0" borderId="1" xfId="2" applyFont="1" applyBorder="1" applyAlignment="1">
      <alignment horizontal="center" vertical="center"/>
    </xf>
    <xf numFmtId="0" fontId="13" fillId="3" borderId="0" xfId="2" applyFont="1" applyFill="1" applyAlignment="1">
      <alignment horizontal="center" vertical="center" wrapText="1"/>
    </xf>
    <xf numFmtId="0" fontId="13" fillId="0" borderId="0" xfId="2" applyFont="1" applyAlignment="1">
      <alignment horizontal="center" vertical="center" wrapText="1"/>
    </xf>
    <xf numFmtId="0" fontId="13" fillId="3" borderId="3" xfId="2" applyFont="1" applyFill="1" applyBorder="1" applyAlignment="1">
      <alignment horizontal="center" vertical="center"/>
    </xf>
    <xf numFmtId="0" fontId="11" fillId="0" borderId="0" xfId="9" applyFont="1" applyAlignment="1">
      <alignment horizontal="left" vertical="center"/>
    </xf>
    <xf numFmtId="3" fontId="11" fillId="0" borderId="0" xfId="7" applyNumberFormat="1" applyFont="1" applyFill="1" applyBorder="1" applyAlignment="1">
      <alignment horizontal="right" vertical="center" indent="2"/>
    </xf>
    <xf numFmtId="0" fontId="14" fillId="0" borderId="0" xfId="9" applyFont="1" applyAlignment="1">
      <alignment horizontal="left" vertical="center" wrapText="1"/>
    </xf>
    <xf numFmtId="3" fontId="14" fillId="0" borderId="0" xfId="7" applyNumberFormat="1" applyFont="1" applyFill="1" applyBorder="1" applyAlignment="1">
      <alignment horizontal="right" vertical="center" indent="2"/>
    </xf>
    <xf numFmtId="0" fontId="14" fillId="0" borderId="0" xfId="9" applyFont="1" applyAlignment="1">
      <alignment wrapText="1"/>
    </xf>
    <xf numFmtId="0" fontId="14" fillId="0" borderId="0" xfId="9" applyFont="1"/>
    <xf numFmtId="0" fontId="11" fillId="0" borderId="0" xfId="9" applyFont="1"/>
    <xf numFmtId="0" fontId="14" fillId="0" borderId="3" xfId="9" applyFont="1" applyBorder="1" applyAlignment="1">
      <alignment wrapText="1"/>
    </xf>
    <xf numFmtId="3" fontId="14" fillId="0" borderId="3" xfId="7" applyNumberFormat="1" applyFont="1" applyFill="1" applyBorder="1" applyAlignment="1">
      <alignment horizontal="right" vertical="center" indent="2"/>
    </xf>
    <xf numFmtId="3" fontId="13" fillId="0" borderId="10" xfId="0" applyNumberFormat="1" applyFont="1" applyBorder="1" applyAlignment="1">
      <alignment horizontal="center" vertical="center"/>
    </xf>
    <xf numFmtId="3" fontId="14" fillId="0" borderId="0" xfId="0" applyNumberFormat="1" applyFont="1" applyAlignment="1">
      <alignment horizontal="center" vertical="center"/>
    </xf>
    <xf numFmtId="3" fontId="13" fillId="0" borderId="0" xfId="0" applyNumberFormat="1" applyFont="1" applyAlignment="1">
      <alignment horizontal="center" vertical="center"/>
    </xf>
    <xf numFmtId="3" fontId="13" fillId="3" borderId="0" xfId="0" applyNumberFormat="1" applyFont="1" applyFill="1" applyAlignment="1">
      <alignment vertical="center"/>
    </xf>
    <xf numFmtId="3" fontId="13" fillId="0" borderId="10" xfId="0" applyNumberFormat="1" applyFont="1" applyBorder="1" applyAlignment="1">
      <alignment horizontal="center" vertical="center"/>
    </xf>
    <xf numFmtId="3" fontId="13" fillId="3" borderId="10" xfId="0" applyNumberFormat="1" applyFont="1" applyFill="1" applyBorder="1" applyAlignment="1">
      <alignment vertical="center"/>
    </xf>
    <xf numFmtId="3" fontId="13" fillId="0" borderId="0" xfId="0" applyNumberFormat="1" applyFont="1" applyAlignment="1">
      <alignment horizontal="center" vertical="center"/>
    </xf>
    <xf numFmtId="3" fontId="13" fillId="3" borderId="0" xfId="0" applyNumberFormat="1" applyFont="1" applyFill="1" applyAlignment="1">
      <alignment vertical="center"/>
    </xf>
    <xf numFmtId="3" fontId="13" fillId="0" borderId="10" xfId="0" applyNumberFormat="1" applyFont="1" applyBorder="1" applyAlignment="1">
      <alignment horizontal="center" vertical="center"/>
    </xf>
    <xf numFmtId="3" fontId="13" fillId="0" borderId="0" xfId="0" applyNumberFormat="1" applyFont="1" applyAlignment="1">
      <alignment horizontal="center" vertical="center"/>
    </xf>
    <xf numFmtId="9" fontId="13" fillId="0" borderId="8" xfId="1" applyFont="1" applyFill="1" applyBorder="1" applyAlignment="1">
      <alignment horizontal="center" vertical="center"/>
    </xf>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2" fillId="0" borderId="10" xfId="0" applyNumberFormat="1" applyFont="1" applyBorder="1" applyAlignment="1">
      <alignment horizontal="right" vertical="center"/>
    </xf>
    <xf numFmtId="3" fontId="12" fillId="3" borderId="10" xfId="0" applyNumberFormat="1" applyFont="1" applyFill="1" applyBorder="1" applyAlignment="1">
      <alignment horizontal="right" vertical="center"/>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3" fontId="12" fillId="0" borderId="0" xfId="0" applyNumberFormat="1" applyFont="1" applyAlignment="1">
      <alignment horizontal="right" vertical="center"/>
    </xf>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3" fillId="3" borderId="8" xfId="0" applyNumberFormat="1" applyFont="1" applyFill="1" applyBorder="1"/>
    <xf numFmtId="3" fontId="12" fillId="3" borderId="0" xfId="0" applyNumberFormat="1" applyFont="1" applyFill="1" applyAlignment="1">
      <alignment horizontal="right" vertical="center"/>
    </xf>
    <xf numFmtId="3" fontId="12" fillId="3" borderId="8" xfId="0" applyNumberFormat="1" applyFont="1" applyFill="1" applyBorder="1"/>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0" borderId="0" xfId="0" applyNumberFormat="1" applyFont="1" applyAlignment="1">
      <alignment vertical="center"/>
    </xf>
    <xf numFmtId="10" fontId="12" fillId="0" borderId="8" xfId="1" applyNumberFormat="1" applyFont="1" applyFill="1" applyBorder="1"/>
    <xf numFmtId="3" fontId="12" fillId="0" borderId="0" xfId="165" applyNumberFormat="1" applyFont="1" applyFill="1" applyBorder="1" applyProtection="1"/>
    <xf numFmtId="10" fontId="13" fillId="0" borderId="0" xfId="0" applyNumberFormat="1" applyFont="1" applyFill="1" applyBorder="1"/>
    <xf numFmtId="3" fontId="11" fillId="0" borderId="3" xfId="3743" applyNumberFormat="1" applyFont="1" applyBorder="1" applyAlignment="1">
      <alignment horizontal="center" vertical="center"/>
    </xf>
    <xf numFmtId="3" fontId="14" fillId="0" borderId="0" xfId="0" applyNumberFormat="1" applyFont="1" applyFill="1" applyBorder="1" applyAlignment="1">
      <alignment horizontal="right" vertical="center"/>
    </xf>
    <xf numFmtId="166" fontId="13" fillId="0" borderId="0" xfId="165" applyNumberFormat="1" applyFont="1" applyFill="1" applyBorder="1" applyProtection="1"/>
    <xf numFmtId="3" fontId="12" fillId="0" borderId="65" xfId="165" applyNumberFormat="1" applyFont="1" applyFill="1" applyBorder="1" applyProtection="1"/>
    <xf numFmtId="10" fontId="14" fillId="0" borderId="0" xfId="1" applyNumberFormat="1" applyFont="1" applyFill="1" applyBorder="1" applyAlignment="1">
      <alignment horizontal="right" vertical="center"/>
    </xf>
    <xf numFmtId="10" fontId="13" fillId="0" borderId="0" xfId="0" applyNumberFormat="1" applyFont="1" applyFill="1" applyBorder="1"/>
    <xf numFmtId="0" fontId="0" fillId="0" borderId="0" xfId="0" applyBorder="1"/>
    <xf numFmtId="10" fontId="14" fillId="0" borderId="0" xfId="1" applyNumberFormat="1" applyFont="1" applyFill="1" applyBorder="1" applyAlignment="1">
      <alignment horizontal="right" vertical="center"/>
    </xf>
    <xf numFmtId="3" fontId="14" fillId="0" borderId="0" xfId="3743" applyNumberFormat="1" applyFont="1" applyAlignment="1">
      <alignment horizontal="center" vertical="center"/>
    </xf>
    <xf numFmtId="10" fontId="13" fillId="0" borderId="0" xfId="1" applyNumberFormat="1" applyFont="1" applyFill="1" applyBorder="1"/>
    <xf numFmtId="10" fontId="13" fillId="0" borderId="0" xfId="1" applyNumberFormat="1" applyFont="1" applyFill="1" applyBorder="1"/>
    <xf numFmtId="10" fontId="14" fillId="0" borderId="0" xfId="1" applyNumberFormat="1" applyFont="1" applyFill="1" applyBorder="1" applyAlignment="1">
      <alignment horizontal="right" vertical="center"/>
    </xf>
    <xf numFmtId="3" fontId="13" fillId="0" borderId="0" xfId="165" applyNumberFormat="1" applyFont="1" applyFill="1" applyBorder="1" applyProtection="1"/>
    <xf numFmtId="10" fontId="13" fillId="0" borderId="0" xfId="1" applyNumberFormat="1" applyFont="1" applyFill="1" applyBorder="1"/>
    <xf numFmtId="10" fontId="13" fillId="0" borderId="0" xfId="1" applyNumberFormat="1" applyFont="1" applyFill="1" applyBorder="1"/>
    <xf numFmtId="3" fontId="14" fillId="0" borderId="0" xfId="0" applyNumberFormat="1" applyFont="1" applyAlignment="1">
      <alignment horizontal="center" vertical="center"/>
    </xf>
    <xf numFmtId="3" fontId="7" fillId="0" borderId="0" xfId="0" applyNumberFormat="1" applyFont="1" applyAlignment="1">
      <alignment horizontal="center" vertical="center" wrapText="1"/>
    </xf>
    <xf numFmtId="3" fontId="26" fillId="0" borderId="0" xfId="0" applyNumberFormat="1" applyFont="1" applyAlignment="1">
      <alignment horizontal="center" vertical="center" wrapText="1"/>
    </xf>
    <xf numFmtId="3" fontId="26" fillId="0" borderId="0" xfId="0" applyNumberFormat="1" applyFont="1" applyAlignment="1">
      <alignment horizontal="center" vertical="center"/>
    </xf>
    <xf numFmtId="10" fontId="14" fillId="0" borderId="0" xfId="2460" applyNumberFormat="1" applyFont="1" applyFill="1" applyBorder="1" applyAlignment="1">
      <alignment horizontal="center" vertical="center"/>
    </xf>
    <xf numFmtId="10" fontId="7" fillId="0" borderId="0" xfId="2460" applyNumberFormat="1" applyFont="1" applyFill="1" applyBorder="1" applyAlignment="1">
      <alignment horizontal="center" vertical="center" wrapText="1"/>
    </xf>
    <xf numFmtId="10" fontId="14" fillId="0" borderId="0" xfId="2460" applyNumberFormat="1" applyFont="1" applyFill="1" applyBorder="1" applyAlignment="1">
      <alignment horizontal="center" vertical="center" wrapText="1"/>
    </xf>
    <xf numFmtId="3" fontId="14" fillId="0" borderId="0" xfId="0" applyNumberFormat="1" applyFont="1" applyFill="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0" xfId="0" applyNumberFormat="1" applyFont="1" applyAlignment="1">
      <alignment horizontal="center" vertical="center"/>
    </xf>
    <xf numFmtId="3" fontId="11" fillId="0" borderId="10"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0" fontId="14" fillId="0" borderId="0" xfId="0" applyFont="1" applyAlignment="1">
      <alignment horizontal="center" vertical="center"/>
    </xf>
    <xf numFmtId="10" fontId="14" fillId="0" borderId="0" xfId="0" applyNumberFormat="1" applyFont="1" applyAlignment="1">
      <alignment horizontal="center" vertical="center"/>
    </xf>
    <xf numFmtId="10" fontId="14" fillId="0" borderId="0" xfId="2460" applyNumberFormat="1" applyFont="1" applyFill="1" applyBorder="1" applyAlignment="1">
      <alignment horizontal="center" vertical="center"/>
    </xf>
    <xf numFmtId="10" fontId="11" fillId="0" borderId="4" xfId="2460" applyNumberFormat="1" applyFont="1" applyFill="1" applyBorder="1" applyAlignment="1">
      <alignment horizontal="center" vertical="center"/>
    </xf>
    <xf numFmtId="3" fontId="14" fillId="0" borderId="0" xfId="0" applyNumberFormat="1" applyFont="1" applyAlignment="1">
      <alignment horizontal="center" vertical="center"/>
    </xf>
    <xf numFmtId="3" fontId="14" fillId="0" borderId="4" xfId="0" applyNumberFormat="1"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3" fontId="13" fillId="0" borderId="0" xfId="0" applyNumberFormat="1" applyFont="1" applyFill="1" applyBorder="1"/>
    <xf numFmtId="3" fontId="13" fillId="0" borderId="0" xfId="0" applyNumberFormat="1" applyFont="1" applyFill="1" applyBorder="1"/>
    <xf numFmtId="3" fontId="14" fillId="0" borderId="0" xfId="0" applyNumberFormat="1" applyFont="1" applyFill="1" applyBorder="1" applyAlignment="1">
      <alignment horizontal="right" vertical="center"/>
    </xf>
    <xf numFmtId="3" fontId="11" fillId="0" borderId="0" xfId="3743" applyNumberFormat="1" applyFont="1" applyAlignment="1">
      <alignment horizontal="center" vertical="center"/>
    </xf>
    <xf numFmtId="10" fontId="14" fillId="0" borderId="8" xfId="1"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10" fontId="13" fillId="0" borderId="0" xfId="0" applyNumberFormat="1" applyFont="1"/>
    <xf numFmtId="0" fontId="12" fillId="0" borderId="3" xfId="2" applyFont="1" applyBorder="1" applyAlignment="1">
      <alignment horizontal="center" vertical="center"/>
    </xf>
    <xf numFmtId="178" fontId="11" fillId="0" borderId="0" xfId="3761" applyNumberFormat="1" applyFont="1" applyFill="1" applyBorder="1" applyAlignment="1">
      <alignment horizontal="center" vertical="center"/>
    </xf>
    <xf numFmtId="178" fontId="11" fillId="0" borderId="0" xfId="3761" applyNumberFormat="1" applyFont="1" applyFill="1" applyBorder="1" applyAlignment="1">
      <alignment horizontal="center"/>
    </xf>
    <xf numFmtId="178" fontId="14" fillId="0" borderId="0" xfId="3761" applyNumberFormat="1" applyFont="1" applyFill="1" applyBorder="1" applyAlignment="1">
      <alignment horizontal="center" vertical="center"/>
    </xf>
    <xf numFmtId="178" fontId="11" fillId="0" borderId="3" xfId="3761" applyNumberFormat="1" applyFont="1" applyFill="1" applyBorder="1" applyAlignment="1">
      <alignment horizontal="center" vertical="center"/>
    </xf>
    <xf numFmtId="9" fontId="0" fillId="0" borderId="0" xfId="0" applyNumberFormat="1"/>
    <xf numFmtId="14" fontId="11" fillId="0" borderId="14" xfId="0" applyNumberFormat="1" applyFont="1" applyBorder="1" applyAlignment="1">
      <alignment horizontal="center" vertical="center" wrapText="1"/>
    </xf>
    <xf numFmtId="0" fontId="6" fillId="2" borderId="0" xfId="0" applyFont="1" applyFill="1" applyAlignment="1">
      <alignment horizontal="left" vertical="center"/>
    </xf>
    <xf numFmtId="0" fontId="7" fillId="2" borderId="0" xfId="0" applyFont="1" applyFill="1"/>
    <xf numFmtId="0" fontId="8" fillId="2" borderId="0" xfId="0" applyFont="1" applyFill="1"/>
    <xf numFmtId="164" fontId="9" fillId="2" borderId="0" xfId="0" applyNumberFormat="1" applyFont="1" applyFill="1" applyAlignment="1">
      <alignment horizontal="left" vertical="center"/>
    </xf>
    <xf numFmtId="0" fontId="10" fillId="2" borderId="0" xfId="0" applyFont="1" applyFill="1" applyAlignment="1">
      <alignment horizontal="center" vertical="center" wrapText="1"/>
    </xf>
    <xf numFmtId="0" fontId="10" fillId="2" borderId="0" xfId="0" applyFont="1" applyFill="1" applyAlignment="1">
      <alignment horizontal="right" wrapText="1"/>
    </xf>
    <xf numFmtId="0" fontId="13" fillId="2" borderId="0" xfId="0" quotePrefix="1" applyFont="1" applyFill="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0" xfId="0" applyFont="1" applyFill="1" applyAlignment="1">
      <alignment vertical="center"/>
    </xf>
    <xf numFmtId="3" fontId="14" fillId="2" borderId="0" xfId="0" applyNumberFormat="1" applyFont="1" applyFill="1" applyAlignment="1">
      <alignment horizontal="center" vertical="center"/>
    </xf>
    <xf numFmtId="10" fontId="14" fillId="2" borderId="0" xfId="1" applyNumberFormat="1" applyFont="1" applyFill="1" applyBorder="1" applyAlignment="1">
      <alignment horizontal="center" vertical="center"/>
    </xf>
    <xf numFmtId="10" fontId="0" fillId="2" borderId="0" xfId="0" applyNumberFormat="1" applyFill="1"/>
    <xf numFmtId="0" fontId="12" fillId="2" borderId="3" xfId="0" applyFont="1" applyFill="1" applyBorder="1" applyAlignment="1">
      <alignment vertical="center"/>
    </xf>
    <xf numFmtId="3" fontId="11" fillId="2" borderId="3" xfId="0" applyNumberFormat="1" applyFont="1" applyFill="1" applyBorder="1" applyAlignment="1">
      <alignment horizontal="center" vertical="center"/>
    </xf>
    <xf numFmtId="10" fontId="11" fillId="2" borderId="3" xfId="1" applyNumberFormat="1" applyFont="1" applyFill="1" applyBorder="1" applyAlignment="1">
      <alignment horizontal="center" vertical="center"/>
    </xf>
    <xf numFmtId="0" fontId="12" fillId="2" borderId="1" xfId="0" applyFont="1" applyFill="1" applyBorder="1" applyAlignment="1">
      <alignment vertical="center"/>
    </xf>
    <xf numFmtId="14" fontId="12" fillId="2" borderId="1" xfId="0" applyNumberFormat="1" applyFont="1" applyFill="1" applyBorder="1" applyAlignment="1">
      <alignment horizontal="center" vertical="center"/>
    </xf>
    <xf numFmtId="0" fontId="13" fillId="2" borderId="2" xfId="0" applyFont="1" applyFill="1" applyBorder="1"/>
    <xf numFmtId="3" fontId="14" fillId="2" borderId="2" xfId="0" applyNumberFormat="1" applyFont="1" applyFill="1" applyBorder="1" applyAlignment="1">
      <alignment horizontal="center" vertical="center"/>
    </xf>
    <xf numFmtId="10" fontId="14" fillId="2" borderId="0" xfId="1" applyNumberFormat="1" applyFont="1" applyFill="1" applyAlignment="1">
      <alignment horizontal="center" vertical="center"/>
    </xf>
    <xf numFmtId="0" fontId="12" fillId="2" borderId="3" xfId="0" applyFont="1" applyFill="1" applyBorder="1"/>
    <xf numFmtId="3" fontId="14" fillId="2" borderId="3" xfId="0" applyNumberFormat="1" applyFont="1" applyFill="1" applyBorder="1" applyAlignment="1">
      <alignment horizontal="center" vertical="center"/>
    </xf>
    <xf numFmtId="3" fontId="14" fillId="0" borderId="0" xfId="3541" applyNumberFormat="1" applyFont="1" applyAlignment="1">
      <alignment horizontal="center" vertical="center"/>
    </xf>
    <xf numFmtId="3" fontId="14" fillId="0" borderId="0" xfId="3646" applyNumberFormat="1" applyFont="1" applyFill="1" applyBorder="1" applyAlignment="1">
      <alignment horizontal="center" vertical="center"/>
    </xf>
    <xf numFmtId="3" fontId="11" fillId="0" borderId="8" xfId="3541" applyNumberFormat="1" applyFont="1" applyBorder="1" applyAlignment="1">
      <alignment horizontal="center" vertical="center"/>
    </xf>
    <xf numFmtId="14" fontId="25"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xf>
    <xf numFmtId="14" fontId="12" fillId="0" borderId="3" xfId="0" applyNumberFormat="1" applyFont="1" applyBorder="1" applyAlignment="1">
      <alignment horizontal="left"/>
    </xf>
    <xf numFmtId="0" fontId="12" fillId="0" borderId="3" xfId="0" applyFont="1" applyBorder="1" applyAlignment="1">
      <alignment horizontal="left"/>
    </xf>
    <xf numFmtId="0" fontId="14" fillId="0" borderId="2"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31" fillId="0" borderId="0" xfId="0" applyNumberFormat="1" applyFont="1" applyFill="1" applyAlignment="1">
      <alignment horizontal="left" vertical="center"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7" fillId="2" borderId="0" xfId="0" applyFont="1" applyFill="1" applyAlignment="1">
      <alignment horizontal="left" vertical="center" wrapText="1"/>
    </xf>
    <xf numFmtId="14" fontId="12" fillId="2" borderId="3" xfId="0" applyNumberFormat="1" applyFont="1" applyFill="1" applyBorder="1" applyAlignment="1">
      <alignment horizontal="left"/>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11" xfId="0" applyFont="1" applyFill="1" applyBorder="1" applyAlignment="1">
      <alignment horizontal="left" vertical="center"/>
    </xf>
    <xf numFmtId="0" fontId="26" fillId="0" borderId="0" xfId="0" applyNumberFormat="1" applyFont="1" applyFill="1" applyAlignment="1">
      <alignment horizontal="left" vertical="center" wrapText="1"/>
    </xf>
    <xf numFmtId="14" fontId="11" fillId="0" borderId="1" xfId="0" applyNumberFormat="1" applyFont="1" applyFill="1" applyBorder="1" applyAlignment="1">
      <alignment horizontal="center" vertical="center" wrapText="1"/>
    </xf>
    <xf numFmtId="0" fontId="34" fillId="0" borderId="0" xfId="0" applyNumberFormat="1" applyFont="1" applyFill="1" applyAlignment="1">
      <alignment horizontal="left" vertical="center" wrapText="1"/>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0" xfId="0" applyFont="1" applyAlignment="1">
      <alignment horizontal="left" vertical="center" wrapText="1"/>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2" applyFont="1" applyBorder="1" applyAlignment="1">
      <alignment horizontal="left" vertical="center" wrapText="1"/>
    </xf>
    <xf numFmtId="0" fontId="11" fillId="0" borderId="15"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0" xfId="2" applyFont="1" applyBorder="1" applyAlignment="1">
      <alignment horizontal="center" vertical="center"/>
    </xf>
    <xf numFmtId="0" fontId="12" fillId="0" borderId="16" xfId="2" applyFont="1" applyBorder="1" applyAlignment="1">
      <alignment horizontal="center" vertical="center"/>
    </xf>
    <xf numFmtId="0" fontId="12" fillId="0" borderId="15" xfId="2" applyFont="1" applyBorder="1" applyAlignment="1">
      <alignment horizontal="center" vertical="center"/>
    </xf>
    <xf numFmtId="0" fontId="12" fillId="0" borderId="18" xfId="2" applyFont="1" applyBorder="1" applyAlignment="1">
      <alignment horizontal="left"/>
    </xf>
    <xf numFmtId="0" fontId="12" fillId="0" borderId="1" xfId="2" applyFont="1" applyBorder="1" applyAlignment="1">
      <alignment horizontal="left"/>
    </xf>
    <xf numFmtId="0" fontId="12" fillId="0" borderId="3" xfId="2" applyFont="1" applyBorder="1" applyAlignment="1">
      <alignment horizontal="center" vertical="center" wrapText="1"/>
    </xf>
    <xf numFmtId="0" fontId="12" fillId="0" borderId="18" xfId="0" applyFont="1" applyBorder="1" applyAlignment="1">
      <alignment horizontal="left"/>
    </xf>
    <xf numFmtId="0" fontId="12" fillId="0" borderId="1" xfId="0" applyFont="1" applyBorder="1" applyAlignment="1">
      <alignment horizontal="left"/>
    </xf>
    <xf numFmtId="14" fontId="11" fillId="0" borderId="16"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2"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2" fillId="0" borderId="1" xfId="2" applyFont="1" applyBorder="1" applyAlignment="1">
      <alignment horizontal="center" vertical="center"/>
    </xf>
    <xf numFmtId="0" fontId="13" fillId="0" borderId="2" xfId="2" applyFont="1" applyBorder="1" applyAlignment="1">
      <alignment horizontal="center" vertical="center" wrapText="1"/>
    </xf>
    <xf numFmtId="0" fontId="13" fillId="0" borderId="0" xfId="2" applyFont="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2" fillId="0" borderId="2" xfId="0" applyFont="1" applyBorder="1" applyAlignment="1">
      <alignment horizontal="center"/>
    </xf>
    <xf numFmtId="0" fontId="159" fillId="0" borderId="0" xfId="0" applyNumberFormat="1" applyFont="1" applyFill="1" applyAlignment="1">
      <alignment horizontal="left" vertical="center" wrapText="1"/>
    </xf>
    <xf numFmtId="0" fontId="12" fillId="0" borderId="2" xfId="0" applyFont="1" applyBorder="1" applyAlignment="1">
      <alignment horizontal="left"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0" xfId="0" applyFont="1" applyBorder="1" applyAlignment="1">
      <alignment horizontal="left" vertical="center" wrapText="1"/>
    </xf>
    <xf numFmtId="0" fontId="32" fillId="0" borderId="18" xfId="0" applyFont="1" applyBorder="1" applyAlignment="1">
      <alignment horizontal="center" vertical="center" wrapText="1"/>
    </xf>
    <xf numFmtId="0" fontId="0" fillId="0" borderId="1" xfId="0" applyBorder="1" applyAlignment="1">
      <alignment horizontal="center" vertical="center" wrapText="1"/>
    </xf>
    <xf numFmtId="0" fontId="32" fillId="0" borderId="1" xfId="0" applyFont="1" applyBorder="1" applyAlignment="1">
      <alignment horizontal="center" vertical="center" wrapText="1"/>
    </xf>
    <xf numFmtId="0" fontId="32" fillId="0" borderId="14" xfId="0" applyFont="1" applyBorder="1" applyAlignment="1">
      <alignment horizontal="center" vertical="center" wrapText="1"/>
    </xf>
  </cellXfs>
  <cellStyles count="3762">
    <cellStyle name=" 1" xfId="166" xr:uid="{7C8051F3-A798-4513-947B-94DE9D7E4D54}"/>
    <cellStyle name=" 1 2" xfId="3647" xr:uid="{DA6DA5E6-D1E0-4E6C-AA72-C9B0D20550D7}"/>
    <cellStyle name="=C:\WINNT35\SYSTEM32\COMMAND.COM" xfId="158" xr:uid="{4EEFA597-7F7B-4FD3-B7B0-F5F3DECF2AD1}"/>
    <cellStyle name="20% - 1. jelölőszín 10" xfId="167" xr:uid="{FE546DFE-4F71-49C5-9DCB-17C20CBCAD33}"/>
    <cellStyle name="20% - 1. jelölőszín 10 2" xfId="960" xr:uid="{93475502-98C5-434C-888D-8C02F35BDC85}"/>
    <cellStyle name="20% - 1. jelölőszín 10 2 2" xfId="2498" xr:uid="{5A8F32FB-A050-447B-BDCB-B6A4F913EEF7}"/>
    <cellStyle name="20% - 1. jelölőszín 10 3" xfId="961" xr:uid="{24A79EA1-E0C9-4462-9D13-F2C9B273648C}"/>
    <cellStyle name="20% - 1. jelölőszín 10 4" xfId="962" xr:uid="{779611C2-070F-456F-BE5F-0AC3DFA07BAA}"/>
    <cellStyle name="20% - 1. jelölőszín 10 5" xfId="2497" xr:uid="{4469B1F3-1A5C-4015-9794-B582D6169FE7}"/>
    <cellStyle name="20% - 1. jelölőszín 11" xfId="168" xr:uid="{94034C07-A9C0-4221-8342-2A0F81FD273E}"/>
    <cellStyle name="20% - 1. jelölőszín 11 2" xfId="963" xr:uid="{D9906338-F377-43C3-9F13-F3E4CFFBEF4D}"/>
    <cellStyle name="20% - 1. jelölőszín 11 2 2" xfId="2500" xr:uid="{62F4385B-80C7-4E7E-9FC8-955F617F9C4E}"/>
    <cellStyle name="20% - 1. jelölőszín 11 3" xfId="964" xr:uid="{C4902026-E8F4-4D71-A5A2-D78193989C73}"/>
    <cellStyle name="20% - 1. jelölőszín 11 4" xfId="965" xr:uid="{797470AC-68F1-4CBC-A298-E2410BAD2F63}"/>
    <cellStyle name="20% - 1. jelölőszín 11 5" xfId="2499" xr:uid="{497DD06F-30BB-4909-A37D-73559707218B}"/>
    <cellStyle name="20% - 1. jelölőszín 12" xfId="169" xr:uid="{9547004D-8E3C-4A97-A0AB-4F561F45E214}"/>
    <cellStyle name="20% - 1. jelölőszín 12 2" xfId="966" xr:uid="{C3647868-82C4-4D9F-A267-518C09778764}"/>
    <cellStyle name="20% - 1. jelölőszín 12 2 2" xfId="2502" xr:uid="{97785817-6AAD-4246-933A-90EDBCFD2FFB}"/>
    <cellStyle name="20% - 1. jelölőszín 12 3" xfId="967" xr:uid="{972C13B2-412C-49E2-B8FD-D033426D5467}"/>
    <cellStyle name="20% - 1. jelölőszín 12 4" xfId="2501" xr:uid="{01B26C56-752F-4FB3-8CC3-CACE74A50E03}"/>
    <cellStyle name="20% - 1. jelölőszín 13" xfId="2503" xr:uid="{98C501FB-3E23-4482-92C3-E3663F3BDE65}"/>
    <cellStyle name="20% - 1. jelölőszín 13 2" xfId="2504" xr:uid="{D0D26C3D-9008-4E5F-9C49-13B6F0D14C43}"/>
    <cellStyle name="20% - 1. jelölőszín 14" xfId="2505" xr:uid="{F6696FF9-8CEC-4400-86F0-4DCAD11EDEC0}"/>
    <cellStyle name="20% - 1. jelölőszín 14 2" xfId="2506" xr:uid="{6A3DBFE1-B050-4BB9-861D-F1352568CF3A}"/>
    <cellStyle name="20% - 1. jelölőszín 15" xfId="2507" xr:uid="{FFF8693C-0FC8-4B08-AAAE-7E6D3D9EC53D}"/>
    <cellStyle name="20% - 1. jelölőszín 15 2" xfId="2508" xr:uid="{4B481F45-5015-4C24-99AB-72AC1C27359B}"/>
    <cellStyle name="20% - 1. jelölőszín 16" xfId="2509" xr:uid="{76B26846-7786-404B-A1AA-45B3BFF02FEB}"/>
    <cellStyle name="20% - 1. jelölőszín 16 2" xfId="2510" xr:uid="{FBAFE20F-0F2A-49ED-AC38-A7A0B631FED0}"/>
    <cellStyle name="20% - 1. jelölőszín 17" xfId="2511" xr:uid="{C25D1856-8B90-47DF-8915-8A4844CBEF85}"/>
    <cellStyle name="20% - 1. jelölőszín 17 2" xfId="2512" xr:uid="{C0CB4E9C-AE4A-48AD-89A4-7452C1D66856}"/>
    <cellStyle name="20% - 1. jelölőszín 18" xfId="2513" xr:uid="{664505C9-51AC-47A9-825A-8C73DD38E427}"/>
    <cellStyle name="20% - 1. jelölőszín 18 2" xfId="2514" xr:uid="{D48A5F4B-0F50-44DD-B812-C06FD452C9C3}"/>
    <cellStyle name="20% - 1. jelölőszín 19" xfId="2515" xr:uid="{BCFFE39E-A457-4C63-B22C-CE073D6589D6}"/>
    <cellStyle name="20% - 1. jelölőszín 19 2" xfId="2516" xr:uid="{C4FA9916-72D7-441D-AEBE-199AD384E8D4}"/>
    <cellStyle name="20% - 1. jelölőszín 2" xfId="13" xr:uid="{36EF6F71-585A-4AA2-A343-1D52F4BD94AF}"/>
    <cellStyle name="20% - 1. jelölőszín 2 10" xfId="968" xr:uid="{97D9F647-CF98-40F0-9E28-0F44A128E34F}"/>
    <cellStyle name="20% - 1. jelölőszín 2 11" xfId="969" xr:uid="{0601E233-311F-4E13-BE6F-E98246226DFC}"/>
    <cellStyle name="20% - 1. jelölőszín 2 12" xfId="970" xr:uid="{193F0C24-0C6B-422D-A5EE-4DAA27DDEE1C}"/>
    <cellStyle name="20% - 1. jelölőszín 2 13" xfId="2517" xr:uid="{AF887710-A17C-4593-A419-C7233B45AD2E}"/>
    <cellStyle name="20% - 1. jelölőszín 2 2" xfId="170" xr:uid="{B1C8C0B9-5FAA-4B3C-BBFD-FF957363D164}"/>
    <cellStyle name="20% - 1. jelölőszín 2 2 2" xfId="971" xr:uid="{3CE49239-C7F4-4D9F-B85A-7FFB49D65E31}"/>
    <cellStyle name="20% - 1. jelölőszín 2 2 2 2" xfId="2519" xr:uid="{628DC70E-269D-470F-89AA-61F4EA7E9273}"/>
    <cellStyle name="20% - 1. jelölőszín 2 2 3" xfId="972" xr:uid="{49A70D48-9229-4A0A-991E-7A9CEA173C58}"/>
    <cellStyle name="20% - 1. jelölőszín 2 2 4" xfId="973" xr:uid="{BF04F659-9A31-44C2-B158-B2190F521C49}"/>
    <cellStyle name="20% - 1. jelölőszín 2 2 5" xfId="2518" xr:uid="{4792A48B-76D4-4A33-9DFC-12966FE0C4F1}"/>
    <cellStyle name="20% - 1. jelölőszín 2 3" xfId="171" xr:uid="{DEE71CE3-20B5-44C5-8EE0-C538F0E4D067}"/>
    <cellStyle name="20% - 1. jelölőszín 2 3 2" xfId="974" xr:uid="{1B9E42AA-204E-4F26-AEB0-0A62851FBA52}"/>
    <cellStyle name="20% - 1. jelölőszín 2 3 3" xfId="975" xr:uid="{F4C481B4-DE8C-40EB-8718-A5AA98577D54}"/>
    <cellStyle name="20% - 1. jelölőszín 2 3 4" xfId="976" xr:uid="{D61FD824-BCB2-41C5-BE99-B4DE7875312D}"/>
    <cellStyle name="20% - 1. jelölőszín 2 3 5" xfId="2520" xr:uid="{BD400C8D-65C9-46BA-AB4A-F3FD5672A705}"/>
    <cellStyle name="20% - 1. jelölőszín 2 4" xfId="172" xr:uid="{F3370570-6E79-4041-B929-6E01372FBBCF}"/>
    <cellStyle name="20% - 1. jelölőszín 2 4 2" xfId="977" xr:uid="{0E095992-3CED-4465-A0B3-346BD5439C47}"/>
    <cellStyle name="20% - 1. jelölőszín 2 4 3" xfId="978" xr:uid="{15B6AD18-AB27-4F82-B582-3BEFE1A90C73}"/>
    <cellStyle name="20% - 1. jelölőszín 2 4 4" xfId="979" xr:uid="{45EF35EC-42DB-4C42-8C1F-EEF0A041691E}"/>
    <cellStyle name="20% - 1. jelölőszín 2 4 5" xfId="2521" xr:uid="{DCB6EBB1-151D-4856-AAA7-03C9D5D07093}"/>
    <cellStyle name="20% - 1. jelölőszín 2 5" xfId="173" xr:uid="{DEF61607-E0E9-4060-8AAA-57E371D12E76}"/>
    <cellStyle name="20% - 1. jelölőszín 2 5 2" xfId="980" xr:uid="{C5829E07-C999-4934-8863-5F41CFF1A419}"/>
    <cellStyle name="20% - 1. jelölőszín 2 5 3" xfId="981" xr:uid="{C0073C77-36FD-49F7-9A60-EC4ED8553128}"/>
    <cellStyle name="20% - 1. jelölőszín 2 5 4" xfId="982" xr:uid="{2F662A95-F672-4EBD-B6D4-C65398D1D2BD}"/>
    <cellStyle name="20% - 1. jelölőszín 2 6" xfId="174" xr:uid="{A6B0A98E-4F40-4F25-BC82-A82704715086}"/>
    <cellStyle name="20% - 1. jelölőszín 2 6 2" xfId="983" xr:uid="{0414D668-0C67-4FB6-BDCB-027DA8A35E3F}"/>
    <cellStyle name="20% - 1. jelölőszín 2 6 3" xfId="984" xr:uid="{D4BCF88B-D9CE-47DD-9DD4-25EE64AA05AA}"/>
    <cellStyle name="20% - 1. jelölőszín 2 6 4" xfId="985" xr:uid="{6833C53A-40EE-42F8-AB44-C1AC676553B7}"/>
    <cellStyle name="20% - 1. jelölőszín 2 7" xfId="175" xr:uid="{221C825F-7857-4F4B-82F9-61F4B21D1FA9}"/>
    <cellStyle name="20% - 1. jelölőszín 2 7 2" xfId="986" xr:uid="{9EA4C5CA-84A0-4CE7-8FE6-E748DC562FB5}"/>
    <cellStyle name="20% - 1. jelölőszín 2 7 3" xfId="987" xr:uid="{3EFF03E1-D236-49C7-8813-161F2765B81C}"/>
    <cellStyle name="20% - 1. jelölőszín 2 7 4" xfId="988" xr:uid="{F8F9EC0D-8BEF-46D0-AF7D-BA52E0F1A2E3}"/>
    <cellStyle name="20% - 1. jelölőszín 2 8" xfId="989" xr:uid="{450F9C4B-47B0-4050-91AB-355A417E93E7}"/>
    <cellStyle name="20% - 1. jelölőszín 2 9" xfId="990" xr:uid="{2633F2DA-DC2E-42C3-AD28-0E9294CD4D55}"/>
    <cellStyle name="20% - 1. jelölőszín 2_02 BV _2009_jan15" xfId="991" xr:uid="{201BC90C-A26A-4599-B40E-34DA350C3AC2}"/>
    <cellStyle name="20% - 1. jelölőszín 20" xfId="2522" xr:uid="{C5400F0C-73D1-420D-999C-34AD74C73785}"/>
    <cellStyle name="20% - 1. jelölőszín 20 2" xfId="2523" xr:uid="{EEC6CF6B-A888-45DD-B24B-F8A351F720AD}"/>
    <cellStyle name="20% - 1. jelölőszín 21" xfId="2524" xr:uid="{970EE3E2-663E-4735-9FF7-D7826A59B1FD}"/>
    <cellStyle name="20% - 1. jelölőszín 21 2" xfId="2525" xr:uid="{F5772234-8F83-4758-BC5B-CA05F884187E}"/>
    <cellStyle name="20% - 1. jelölőszín 22" xfId="2526" xr:uid="{3F28E3C9-8894-4B80-9333-D5772B1436D2}"/>
    <cellStyle name="20% - 1. jelölőszín 22 2" xfId="2527" xr:uid="{0E343846-E18B-43A8-AF9C-1113F782C39E}"/>
    <cellStyle name="20% - 1. jelölőszín 23" xfId="2528" xr:uid="{ECFAB976-A3D1-45B0-83C7-95578F87E946}"/>
    <cellStyle name="20% - 1. jelölőszín 23 2" xfId="2529" xr:uid="{599E2C00-D81E-4522-B854-3D2A83E3FD4A}"/>
    <cellStyle name="20% - 1. jelölőszín 24" xfId="2530" xr:uid="{C7097BFE-F586-41CD-9642-B3F1D874D39E}"/>
    <cellStyle name="20% - 1. jelölőszín 24 2" xfId="2531" xr:uid="{26B5CD60-E07A-4D76-89D0-639498AD4E6E}"/>
    <cellStyle name="20% - 1. jelölőszín 25" xfId="2532" xr:uid="{0D242DD9-9017-4BEB-A7F2-9ADB2244828E}"/>
    <cellStyle name="20% - 1. jelölőszín 26" xfId="2533" xr:uid="{AA79D2E1-6114-494F-A8E0-D4FA37C9F1A1}"/>
    <cellStyle name="20% - 1. jelölőszín 27" xfId="2534" xr:uid="{DD681DB6-C989-446C-8EF1-FEEDF8D4610D}"/>
    <cellStyle name="20% - 1. jelölőszín 28" xfId="2535" xr:uid="{BD96186B-EB70-49E3-A3D2-6798E5DD75CE}"/>
    <cellStyle name="20% - 1. jelölőszín 29" xfId="2536" xr:uid="{4BE55598-8F9A-4944-9689-FE959FBB44D5}"/>
    <cellStyle name="20% - 1. jelölőszín 3" xfId="176" xr:uid="{8F937B70-67F6-4323-AE40-7100E0259514}"/>
    <cellStyle name="20% - 1. jelölőszín 3 10" xfId="2537" xr:uid="{79F5DF2A-A77D-4CB1-B1C8-85E09E6A571C}"/>
    <cellStyle name="20% - 1. jelölőszín 3 2" xfId="177" xr:uid="{09C14ADE-85FB-4C08-BD33-78AD3D99C2B3}"/>
    <cellStyle name="20% - 1. jelölőszín 3 2 2" xfId="992" xr:uid="{B6DB15CD-C083-4B24-9F5D-A11457AD159B}"/>
    <cellStyle name="20% - 1. jelölőszín 3 2 2 2" xfId="2539" xr:uid="{EA046A21-1854-403F-B46E-1713685EB5E6}"/>
    <cellStyle name="20% - 1. jelölőszín 3 2 3" xfId="993" xr:uid="{63582A24-783E-4BA2-AC32-3034F689F6EA}"/>
    <cellStyle name="20% - 1. jelölőszín 3 2 4" xfId="994" xr:uid="{1A2DF75E-08FD-4010-A4E6-1404FB5629C0}"/>
    <cellStyle name="20% - 1. jelölőszín 3 2 5" xfId="2538" xr:uid="{852BAFA5-C69A-4B95-8DE9-D94F8782E396}"/>
    <cellStyle name="20% - 1. jelölőszín 3 3" xfId="178" xr:uid="{03FA3F00-069A-4F5E-9AB3-61E9D02CF99C}"/>
    <cellStyle name="20% - 1. jelölőszín 3 3 2" xfId="995" xr:uid="{AAA9C7FD-46CC-4B4F-8ACC-F9DEB179235E}"/>
    <cellStyle name="20% - 1. jelölőszín 3 3 3" xfId="996" xr:uid="{31C2FCE0-E879-4D6A-A616-555CA31E372C}"/>
    <cellStyle name="20% - 1. jelölőszín 3 3 4" xfId="997" xr:uid="{DCC2A869-627B-44D8-938A-AE85AC2792C8}"/>
    <cellStyle name="20% - 1. jelölőszín 3 3 5" xfId="2540" xr:uid="{6DFFDECB-59FD-47E2-B6F6-643C189D17BB}"/>
    <cellStyle name="20% - 1. jelölőszín 3 4" xfId="179" xr:uid="{C6E9F2E6-7FB2-4846-AB99-FC4F0F200C93}"/>
    <cellStyle name="20% - 1. jelölőszín 3 4 2" xfId="998" xr:uid="{7AB6CB08-6FC6-4C94-9073-95DD2013DC3A}"/>
    <cellStyle name="20% - 1. jelölőszín 3 4 3" xfId="999" xr:uid="{6AE2633E-76BB-4492-8E07-88DF27FEB018}"/>
    <cellStyle name="20% - 1. jelölőszín 3 4 4" xfId="1000" xr:uid="{F9F6AA75-5986-4E8F-BBF6-D6F045730B9A}"/>
    <cellStyle name="20% - 1. jelölőszín 3 5" xfId="180" xr:uid="{5A6DD018-6283-4C40-8FEF-95014E411B32}"/>
    <cellStyle name="20% - 1. jelölőszín 3 5 2" xfId="1001" xr:uid="{D3B9E758-BBE7-473F-8E17-24880C6A3D86}"/>
    <cellStyle name="20% - 1. jelölőszín 3 5 3" xfId="1002" xr:uid="{2FE9D8C9-E07A-4EDA-80A7-27E3DC3529F1}"/>
    <cellStyle name="20% - 1. jelölőszín 3 5 4" xfId="1003" xr:uid="{E4D90ADB-866F-4BA6-B097-41BFCA067BA0}"/>
    <cellStyle name="20% - 1. jelölőszín 3 6" xfId="181" xr:uid="{4E28FABA-3879-4A88-94A2-B7B47D5F0A97}"/>
    <cellStyle name="20% - 1. jelölőszín 3 6 2" xfId="1004" xr:uid="{D8EB7D0D-FFB3-4265-A7C2-D3969AD321E0}"/>
    <cellStyle name="20% - 1. jelölőszín 3 6 3" xfId="1005" xr:uid="{51BDF17A-3475-479E-B4D4-8573D57DE8B0}"/>
    <cellStyle name="20% - 1. jelölőszín 3 6 4" xfId="1006" xr:uid="{3B3436E4-FC9E-4885-8E55-34EC635C860F}"/>
    <cellStyle name="20% - 1. jelölőszín 3 7" xfId="1007" xr:uid="{2F1F7F2D-1064-4B08-9630-0658ADB5FAB7}"/>
    <cellStyle name="20% - 1. jelölőszín 3 8" xfId="1008" xr:uid="{0A13838D-48AA-4303-9FF7-BF8E062F06BC}"/>
    <cellStyle name="20% - 1. jelölőszín 3 9" xfId="1009" xr:uid="{70F7EA57-5974-44F6-93D8-A6756DE13FFC}"/>
    <cellStyle name="20% - 1. jelölőszín 3_02 BV _2009_jan15" xfId="1010" xr:uid="{80290585-5750-433F-B5E2-9342579F7D0E}"/>
    <cellStyle name="20% - 1. jelölőszín 30" xfId="2541" xr:uid="{DA2EE2AB-57E6-43D8-9FF8-737E25B0DF77}"/>
    <cellStyle name="20% - 1. jelölőszín 31" xfId="2542" xr:uid="{0307CE36-4D9A-4B89-ABE0-EE76E41A1AC8}"/>
    <cellStyle name="20% - 1. jelölőszín 32" xfId="2543" xr:uid="{DA628A31-4818-4213-A38F-9FF67D6EE926}"/>
    <cellStyle name="20% - 1. jelölőszín 33" xfId="2544" xr:uid="{1C848E63-B069-4DA7-93C3-080AC02AA0D4}"/>
    <cellStyle name="20% - 1. jelölőszín 34" xfId="2545" xr:uid="{F364DF79-DC0C-49BF-9B40-E437E0F969B0}"/>
    <cellStyle name="20% - 1. jelölőszín 35" xfId="2546" xr:uid="{4B78BB19-8205-4417-81D9-2B4DC55EC9BE}"/>
    <cellStyle name="20% - 1. jelölőszín 36" xfId="2547" xr:uid="{6F0C3DE3-BDF3-451C-ACA7-0E5F9D585AE0}"/>
    <cellStyle name="20% - 1. jelölőszín 37" xfId="2548" xr:uid="{7BD5A6CC-ED6C-422F-8482-3745D7812178}"/>
    <cellStyle name="20% - 1. jelölőszín 4" xfId="182" xr:uid="{911EAE72-F767-4A6D-A89D-7BC055954C56}"/>
    <cellStyle name="20% - 1. jelölőszín 4 10" xfId="2549" xr:uid="{CD9ECCB2-2178-467A-9A28-0D717177143E}"/>
    <cellStyle name="20% - 1. jelölőszín 4 2" xfId="183" xr:uid="{2EEF5BF1-EC03-470E-9EAB-0CE5FBFF44DB}"/>
    <cellStyle name="20% - 1. jelölőszín 4 2 2" xfId="1011" xr:uid="{75EAAA60-ECAA-4C81-884F-F9F62395BD64}"/>
    <cellStyle name="20% - 1. jelölőszín 4 2 2 2" xfId="2551" xr:uid="{7DE2D25F-ECB4-44FE-83D4-B87669838521}"/>
    <cellStyle name="20% - 1. jelölőszín 4 2 3" xfId="1012" xr:uid="{0CABF766-1A76-477E-A1B4-42308A22010D}"/>
    <cellStyle name="20% - 1. jelölőszín 4 2 4" xfId="1013" xr:uid="{59463EC2-CFFC-470E-8ED9-0851DF1E8A1E}"/>
    <cellStyle name="20% - 1. jelölőszín 4 2 5" xfId="2550" xr:uid="{A1037BC0-3E9B-4A32-B4C3-936F52740282}"/>
    <cellStyle name="20% - 1. jelölőszín 4 3" xfId="184" xr:uid="{A440B5FE-D279-49B4-98C6-B1A7980EE7F3}"/>
    <cellStyle name="20% - 1. jelölőszín 4 3 2" xfId="1014" xr:uid="{D60F3E08-B34B-4B21-BF09-C07D71C83662}"/>
    <cellStyle name="20% - 1. jelölőszín 4 3 3" xfId="1015" xr:uid="{2CEDCE3E-20A6-4F3C-B8BF-D427C13FEC09}"/>
    <cellStyle name="20% - 1. jelölőszín 4 3 4" xfId="1016" xr:uid="{9DB73021-1BFC-4F52-AC27-B15E1ACD1F5C}"/>
    <cellStyle name="20% - 1. jelölőszín 4 3 5" xfId="2552" xr:uid="{BA784044-ED8D-46B1-8C6B-90E26F16CB4E}"/>
    <cellStyle name="20% - 1. jelölőszín 4 4" xfId="185" xr:uid="{FC8E6DFA-9FC7-412A-9154-7A26D4369E8B}"/>
    <cellStyle name="20% - 1. jelölőszín 4 4 2" xfId="1017" xr:uid="{B9D6B924-90A7-4BF4-90A7-BD7E2DC28EC6}"/>
    <cellStyle name="20% - 1. jelölőszín 4 4 3" xfId="1018" xr:uid="{AF0FE872-C495-4E16-B2CB-23EC9D006AAC}"/>
    <cellStyle name="20% - 1. jelölőszín 4 4 4" xfId="1019" xr:uid="{3DE65FBF-F4E5-43A3-B3B6-F18CC9644572}"/>
    <cellStyle name="20% - 1. jelölőszín 4 5" xfId="186" xr:uid="{F35F0772-EBF0-4F44-8167-E6965FBF287C}"/>
    <cellStyle name="20% - 1. jelölőszín 4 5 2" xfId="1020" xr:uid="{3AF71B7C-A524-4E27-91FF-3AF199FE7FC3}"/>
    <cellStyle name="20% - 1. jelölőszín 4 5 3" xfId="1021" xr:uid="{E1311EAF-6B5F-437C-B2F2-5CEF7DE0759D}"/>
    <cellStyle name="20% - 1. jelölőszín 4 5 4" xfId="1022" xr:uid="{725E2AC1-F7DB-47D7-8F51-94EB422793EE}"/>
    <cellStyle name="20% - 1. jelölőszín 4 6" xfId="187" xr:uid="{0320112C-9EDF-42AE-AC74-F981C753A594}"/>
    <cellStyle name="20% - 1. jelölőszín 4 6 2" xfId="1023" xr:uid="{B9B66990-D4C0-49E3-8442-EF6574F1DEE4}"/>
    <cellStyle name="20% - 1. jelölőszín 4 6 3" xfId="1024" xr:uid="{0273C225-A976-4ADC-B77D-995FF6B72557}"/>
    <cellStyle name="20% - 1. jelölőszín 4 6 4" xfId="1025" xr:uid="{DB44B513-7168-4100-A592-67578896F775}"/>
    <cellStyle name="20% - 1. jelölőszín 4 7" xfId="1026" xr:uid="{2409AD75-2BEE-4591-9AB2-E575C214A01D}"/>
    <cellStyle name="20% - 1. jelölőszín 4 8" xfId="1027" xr:uid="{857E72E6-274D-4CFE-8D1F-A5D23782962D}"/>
    <cellStyle name="20% - 1. jelölőszín 4 9" xfId="1028" xr:uid="{5E02F4F4-4C3F-41EA-8BD8-57AC0BB5AEDB}"/>
    <cellStyle name="20% - 1. jelölőszín 4_02 BV _2009_jan15" xfId="1029" xr:uid="{A8D607E2-35A5-41E8-B259-B287941A894B}"/>
    <cellStyle name="20% - 1. jelölőszín 5" xfId="188" xr:uid="{87B62012-5878-4E05-ACB8-E7E9DA7C797A}"/>
    <cellStyle name="20% - 1. jelölőszín 5 2" xfId="1030" xr:uid="{8BBCF4FF-A027-409A-B9E0-8658B40EBA9E}"/>
    <cellStyle name="20% - 1. jelölőszín 5 2 2" xfId="2555" xr:uid="{CCD9FFDB-AD7B-4BB8-A57A-3D3E9E903F05}"/>
    <cellStyle name="20% - 1. jelölőszín 5 2 3" xfId="2554" xr:uid="{62E5A14D-0926-4B1A-8324-E841D9DF828B}"/>
    <cellStyle name="20% - 1. jelölőszín 5 3" xfId="1031" xr:uid="{679E45B3-FB5D-40E1-A987-386F7FA6B576}"/>
    <cellStyle name="20% - 1. jelölőszín 5 3 2" xfId="2556" xr:uid="{72E8F8F1-6A69-4F9A-AC45-4074B3087109}"/>
    <cellStyle name="20% - 1. jelölőszín 5 4" xfId="1032" xr:uid="{6BA6EBA0-8AD6-4A75-A32F-5394A8C58E5C}"/>
    <cellStyle name="20% - 1. jelölőszín 5 5" xfId="2553" xr:uid="{05544FBB-E0D5-4B07-90D0-A6A4AB791D41}"/>
    <cellStyle name="20% - 1. jelölőszín 6" xfId="189" xr:uid="{AF11EFB7-54C7-43AC-A916-5486EC2D308C}"/>
    <cellStyle name="20% - 1. jelölőszín 6 2" xfId="1033" xr:uid="{79803641-EF7A-430B-9616-F11199AA57BC}"/>
    <cellStyle name="20% - 1. jelölőszín 6 2 2" xfId="2559" xr:uid="{6659E4EE-AE2D-452B-A454-4D2D312AFBB1}"/>
    <cellStyle name="20% - 1. jelölőszín 6 2 3" xfId="2558" xr:uid="{FE2AEB1D-9AB2-4588-95A1-A3EEB41DB34C}"/>
    <cellStyle name="20% - 1. jelölőszín 6 3" xfId="1034" xr:uid="{F3D75665-A731-43C2-868B-A1BC1D4C726B}"/>
    <cellStyle name="20% - 1. jelölőszín 6 3 2" xfId="2560" xr:uid="{85D3F991-BBC3-469D-A7A2-83C1E945013A}"/>
    <cellStyle name="20% - 1. jelölőszín 6 4" xfId="1035" xr:uid="{383034DB-7747-42F9-B32B-74A5B15D92EF}"/>
    <cellStyle name="20% - 1. jelölőszín 6 5" xfId="2557" xr:uid="{09E64573-4881-4E52-8170-C599E9052ECE}"/>
    <cellStyle name="20% - 1. jelölőszín 7" xfId="190" xr:uid="{749D7C32-1BCF-40BB-9111-C7F1AE9EC9DC}"/>
    <cellStyle name="20% - 1. jelölőszín 7 2" xfId="1036" xr:uid="{75774D5C-449C-431F-97E3-AFB6D4667278}"/>
    <cellStyle name="20% - 1. jelölőszín 7 2 2" xfId="2563" xr:uid="{15F3A724-CD59-4B22-B8F2-FA92579CB5B5}"/>
    <cellStyle name="20% - 1. jelölőszín 7 2 3" xfId="2562" xr:uid="{FA23E141-A877-4B24-9D6E-5B4FCE0E1624}"/>
    <cellStyle name="20% - 1. jelölőszín 7 3" xfId="1037" xr:uid="{F491B78C-1D56-4062-A70B-CAFEBC2319AF}"/>
    <cellStyle name="20% - 1. jelölőszín 7 3 2" xfId="2564" xr:uid="{CCEA4273-8F78-47C7-8BA6-EB359DB9F076}"/>
    <cellStyle name="20% - 1. jelölőszín 7 4" xfId="1038" xr:uid="{E8C3BC42-8C81-47D4-8597-0ED804EC1400}"/>
    <cellStyle name="20% - 1. jelölőszín 7 5" xfId="2561" xr:uid="{FE059770-9741-4984-81CB-43AE2760F9E4}"/>
    <cellStyle name="20% - 1. jelölőszín 8" xfId="191" xr:uid="{CC7A29D7-2380-4736-8F9C-20ACC3552CA4}"/>
    <cellStyle name="20% - 1. jelölőszín 8 2" xfId="1039" xr:uid="{46A12451-937B-4E75-9170-1F9A31683528}"/>
    <cellStyle name="20% - 1. jelölőszín 8 2 2" xfId="2567" xr:uid="{29851D7E-A518-4630-B1CD-C7A91C13C855}"/>
    <cellStyle name="20% - 1. jelölőszín 8 2 3" xfId="2566" xr:uid="{3BF67BE9-EF5F-41D9-A469-677EE406BF11}"/>
    <cellStyle name="20% - 1. jelölőszín 8 3" xfId="1040" xr:uid="{2D4BDD29-FA1E-4A46-836F-04114149E0A2}"/>
    <cellStyle name="20% - 1. jelölőszín 8 3 2" xfId="2568" xr:uid="{5A14F23C-18DD-4DE3-8A6A-9A75ACF40BC7}"/>
    <cellStyle name="20% - 1. jelölőszín 8 4" xfId="1041" xr:uid="{22C495C7-5EA6-4B02-842E-5E3CFC8EEED4}"/>
    <cellStyle name="20% - 1. jelölőszín 8 5" xfId="2565" xr:uid="{94C40A50-7613-448A-85C2-EC9DCA8244CA}"/>
    <cellStyle name="20% - 1. jelölőszín 9" xfId="192" xr:uid="{44246319-1315-41BC-9F59-71B01578E06D}"/>
    <cellStyle name="20% - 1. jelölőszín 9 2" xfId="1042" xr:uid="{D430C77D-C9CC-48D7-BFBB-69281ACDF3EF}"/>
    <cellStyle name="20% - 1. jelölőszín 9 2 2" xfId="2570" xr:uid="{C3C36C07-B07D-4883-A9E8-4D91E5F0BC1D}"/>
    <cellStyle name="20% - 1. jelölőszín 9 3" xfId="1043" xr:uid="{BB184546-E95A-476E-8170-CDB6E7C77538}"/>
    <cellStyle name="20% - 1. jelölőszín 9 4" xfId="1044" xr:uid="{C38BCD9B-97D2-4695-B1ED-40AB84AFFCE2}"/>
    <cellStyle name="20% - 1. jelölőszín 9 5" xfId="2569" xr:uid="{7116E39F-DB45-443B-9C36-A3B87997E65B}"/>
    <cellStyle name="20% - 2. jelölőszín 10" xfId="193" xr:uid="{B7BC79BC-9F50-465E-8B94-DF796EDCCAC6}"/>
    <cellStyle name="20% - 2. jelölőszín 10 2" xfId="1045" xr:uid="{8A93C2C7-D7B9-491B-B216-38645117FD0E}"/>
    <cellStyle name="20% - 2. jelölőszín 10 2 2" xfId="2572" xr:uid="{A5A4D645-E153-4E25-ADD9-C8CE9C7EDFCC}"/>
    <cellStyle name="20% - 2. jelölőszín 10 3" xfId="1046" xr:uid="{191D034C-5D07-45E7-BBE1-1B64F26A3FF3}"/>
    <cellStyle name="20% - 2. jelölőszín 10 4" xfId="1047" xr:uid="{D0720E27-A502-460C-8E0A-29BD5AF7577D}"/>
    <cellStyle name="20% - 2. jelölőszín 10 5" xfId="2571" xr:uid="{5A41F085-466C-4B96-A2F0-34A13BE52A69}"/>
    <cellStyle name="20% - 2. jelölőszín 11" xfId="194" xr:uid="{8DB25688-8EA2-4431-BABB-C501D7EAD712}"/>
    <cellStyle name="20% - 2. jelölőszín 11 2" xfId="1048" xr:uid="{C522331A-C226-4F3E-B483-5BFF8E617CF2}"/>
    <cellStyle name="20% - 2. jelölőszín 11 2 2" xfId="2574" xr:uid="{E8C07C85-932E-4333-B7AB-72B63FA7962D}"/>
    <cellStyle name="20% - 2. jelölőszín 11 3" xfId="1049" xr:uid="{D6043A5C-DC94-4BCE-AB9F-B7B218F3ED80}"/>
    <cellStyle name="20% - 2. jelölőszín 11 4" xfId="1050" xr:uid="{D08F4FA4-2B06-494D-8415-7EA797CE5905}"/>
    <cellStyle name="20% - 2. jelölőszín 11 5" xfId="2573" xr:uid="{52203A17-E9D7-4566-A2A5-8414CCE90427}"/>
    <cellStyle name="20% - 2. jelölőszín 12" xfId="195" xr:uid="{B4D28363-6A1F-424E-86B6-EA2AD96E437E}"/>
    <cellStyle name="20% - 2. jelölőszín 12 2" xfId="1051" xr:uid="{5834E63F-4CDC-4BD0-8368-ADCFD7D5E6E6}"/>
    <cellStyle name="20% - 2. jelölőszín 12 2 2" xfId="2576" xr:uid="{0D09EF2B-8553-4998-B026-C36951E16A50}"/>
    <cellStyle name="20% - 2. jelölőszín 12 3" xfId="1052" xr:uid="{409C7958-D13C-42A1-B4BD-A9A4DD004281}"/>
    <cellStyle name="20% - 2. jelölőszín 12 4" xfId="2575" xr:uid="{A21FA48F-5008-47B0-BB67-E964FE0182EE}"/>
    <cellStyle name="20% - 2. jelölőszín 13" xfId="2577" xr:uid="{9F6F9D3B-B0AE-44D5-8263-8F067151A555}"/>
    <cellStyle name="20% - 2. jelölőszín 13 2" xfId="2578" xr:uid="{36E159C8-724B-4C96-A7DE-687567ECE29B}"/>
    <cellStyle name="20% - 2. jelölőszín 14" xfId="2579" xr:uid="{593B2222-AC92-4AFB-AA2B-13B4CEB7F236}"/>
    <cellStyle name="20% - 2. jelölőszín 14 2" xfId="2580" xr:uid="{78D3A9D9-3999-45BA-94CC-1C0BA24DB545}"/>
    <cellStyle name="20% - 2. jelölőszín 15" xfId="2581" xr:uid="{B88C7637-2291-4CD1-A346-9B7E59CD6EB1}"/>
    <cellStyle name="20% - 2. jelölőszín 15 2" xfId="2582" xr:uid="{33B883FA-3759-444F-86BF-34B81C929C09}"/>
    <cellStyle name="20% - 2. jelölőszín 16" xfId="2583" xr:uid="{E7F89830-F398-4530-BF3F-5277D3B7CBCC}"/>
    <cellStyle name="20% - 2. jelölőszín 16 2" xfId="2584" xr:uid="{754359C8-D9E9-45F1-949C-B9F45541ADFD}"/>
    <cellStyle name="20% - 2. jelölőszín 17" xfId="2585" xr:uid="{34BE6E84-CD9F-47DC-A052-FEC3058C0C12}"/>
    <cellStyle name="20% - 2. jelölőszín 17 2" xfId="2586" xr:uid="{B081735A-F11E-4C3F-8A04-EC5FC94384AB}"/>
    <cellStyle name="20% - 2. jelölőszín 18" xfId="2587" xr:uid="{2AE6C571-E53E-496E-B314-EEFFDC7012F9}"/>
    <cellStyle name="20% - 2. jelölőszín 18 2" xfId="2588" xr:uid="{030BA22B-B2BF-46AB-96FE-B4176FD26499}"/>
    <cellStyle name="20% - 2. jelölőszín 19" xfId="2589" xr:uid="{4388F035-E6D4-49DF-A05E-9CD5639FD952}"/>
    <cellStyle name="20% - 2. jelölőszín 19 2" xfId="2590" xr:uid="{4CA537E8-ADC6-4D86-8548-8FD9AB32E2E5}"/>
    <cellStyle name="20% - 2. jelölőszín 2" xfId="12" xr:uid="{EE814402-C1FB-43D9-A57D-50D7209829E1}"/>
    <cellStyle name="20% - 2. jelölőszín 2 10" xfId="1053" xr:uid="{ED405AE9-2AD7-4324-BCA5-1AF39606BC21}"/>
    <cellStyle name="20% - 2. jelölőszín 2 11" xfId="1054" xr:uid="{25FDE211-269E-4268-A13A-9665ED6162F5}"/>
    <cellStyle name="20% - 2. jelölőszín 2 12" xfId="1055" xr:uid="{E52E0ACE-C618-47C8-BF1B-E0F03857C218}"/>
    <cellStyle name="20% - 2. jelölőszín 2 13" xfId="2591" xr:uid="{D255A1D4-975B-40C4-8592-A274FD73BC3E}"/>
    <cellStyle name="20% - 2. jelölőszín 2 2" xfId="196" xr:uid="{FC20BD75-9B16-42ED-95CE-C0A843DBA4A3}"/>
    <cellStyle name="20% - 2. jelölőszín 2 2 2" xfId="1056" xr:uid="{AF9C39A0-8FEF-4171-88F7-1DBDB3A2C254}"/>
    <cellStyle name="20% - 2. jelölőszín 2 2 2 2" xfId="2593" xr:uid="{733CE564-AF4B-4D1E-8740-E2FEC1DBFD85}"/>
    <cellStyle name="20% - 2. jelölőszín 2 2 3" xfId="1057" xr:uid="{BB33EBC9-C089-4722-84A9-F8B8A8722968}"/>
    <cellStyle name="20% - 2. jelölőszín 2 2 4" xfId="1058" xr:uid="{A6C5DAEA-9EC9-4BB9-BF19-CBD4D1F28B69}"/>
    <cellStyle name="20% - 2. jelölőszín 2 2 5" xfId="2592" xr:uid="{BB7D2CE6-0EBD-4203-9C8F-60B27B7A96DF}"/>
    <cellStyle name="20% - 2. jelölőszín 2 3" xfId="197" xr:uid="{66CB0B87-8CC8-4B30-B064-EEFA91C24416}"/>
    <cellStyle name="20% - 2. jelölőszín 2 3 2" xfId="1059" xr:uid="{3A6418C8-AB1B-4258-8142-1ED9EA9D6B7C}"/>
    <cellStyle name="20% - 2. jelölőszín 2 3 3" xfId="1060" xr:uid="{6917E371-1B8F-43BB-B399-C1C20A81A222}"/>
    <cellStyle name="20% - 2. jelölőszín 2 3 4" xfId="1061" xr:uid="{DAFAB56F-C18B-4504-B8ED-04F072555907}"/>
    <cellStyle name="20% - 2. jelölőszín 2 3 5" xfId="2594" xr:uid="{907378DD-02A7-4FE7-9B6D-0A958F832D7A}"/>
    <cellStyle name="20% - 2. jelölőszín 2 4" xfId="198" xr:uid="{309963FC-5F22-4577-BFC1-9BEEC0404A9E}"/>
    <cellStyle name="20% - 2. jelölőszín 2 4 2" xfId="1062" xr:uid="{48F79971-AAC4-4230-AF4B-866223A0EDEE}"/>
    <cellStyle name="20% - 2. jelölőszín 2 4 3" xfId="1063" xr:uid="{58750B33-8AA1-4DE5-A0B9-F25705E197C9}"/>
    <cellStyle name="20% - 2. jelölőszín 2 4 4" xfId="1064" xr:uid="{331F3492-81A8-4C73-AC90-DC7255E6EA12}"/>
    <cellStyle name="20% - 2. jelölőszín 2 4 5" xfId="2595" xr:uid="{9BA82A94-1765-41E4-A505-81B88A317374}"/>
    <cellStyle name="20% - 2. jelölőszín 2 5" xfId="199" xr:uid="{F70601D0-A61D-4E30-A4FE-3AE06EC0E005}"/>
    <cellStyle name="20% - 2. jelölőszín 2 5 2" xfId="1065" xr:uid="{0D0F785E-03F3-48CA-BCEC-3C3FDA01D8EA}"/>
    <cellStyle name="20% - 2. jelölőszín 2 5 3" xfId="1066" xr:uid="{D6333F49-EA88-4B52-9765-D37A9BCF9686}"/>
    <cellStyle name="20% - 2. jelölőszín 2 5 4" xfId="1067" xr:uid="{4D0CCE0C-11CB-4F33-9B5A-3DA0BF4BAADE}"/>
    <cellStyle name="20% - 2. jelölőszín 2 6" xfId="200" xr:uid="{2B200440-DABC-496C-A325-3449D6562D9D}"/>
    <cellStyle name="20% - 2. jelölőszín 2 6 2" xfId="1068" xr:uid="{D1C9BBDF-911C-49E3-B148-9E79226CFBBF}"/>
    <cellStyle name="20% - 2. jelölőszín 2 6 3" xfId="1069" xr:uid="{AD9D2BF9-FD62-405B-A3EF-D0E25935E1FD}"/>
    <cellStyle name="20% - 2. jelölőszín 2 6 4" xfId="1070" xr:uid="{67ACB81C-5E80-489E-A771-E4338EB320CC}"/>
    <cellStyle name="20% - 2. jelölőszín 2 7" xfId="201" xr:uid="{CFC3B928-9820-429C-B1E9-15A555CD1C50}"/>
    <cellStyle name="20% - 2. jelölőszín 2 7 2" xfId="1071" xr:uid="{00FF7BA2-9B39-446F-93B3-AD39438107C4}"/>
    <cellStyle name="20% - 2. jelölőszín 2 7 3" xfId="1072" xr:uid="{C9E9C33E-77CF-4A9B-B6A1-3CDAE3F2D905}"/>
    <cellStyle name="20% - 2. jelölőszín 2 7 4" xfId="1073" xr:uid="{534D534A-39F8-42BD-B15A-94C72AF8B2C3}"/>
    <cellStyle name="20% - 2. jelölőszín 2 8" xfId="1074" xr:uid="{0556C866-3C23-4689-A9E3-DAB1238E52A4}"/>
    <cellStyle name="20% - 2. jelölőszín 2 9" xfId="1075" xr:uid="{9FCBCCA7-54B6-4CF5-B257-90AC91F6FE34}"/>
    <cellStyle name="20% - 2. jelölőszín 2_02 BV _2009_jan15" xfId="1076" xr:uid="{B1138E62-BF79-48B3-9BF3-B9EA6B179FA4}"/>
    <cellStyle name="20% - 2. jelölőszín 20" xfId="2596" xr:uid="{D56A1C68-0E04-48B1-846D-92FFF4DBA42C}"/>
    <cellStyle name="20% - 2. jelölőszín 20 2" xfId="2597" xr:uid="{5F106566-A108-4CE1-AD6A-4F86D3AF3758}"/>
    <cellStyle name="20% - 2. jelölőszín 21" xfId="2598" xr:uid="{6F413A9C-63B9-41C9-96D4-9099D6E14ACF}"/>
    <cellStyle name="20% - 2. jelölőszín 21 2" xfId="2599" xr:uid="{CA8F6AB7-1D43-4D37-935C-F9595EDD1BB5}"/>
    <cellStyle name="20% - 2. jelölőszín 22" xfId="2600" xr:uid="{ADF537DF-98D9-4F73-9F16-DE96FAE0058F}"/>
    <cellStyle name="20% - 2. jelölőszín 22 2" xfId="2601" xr:uid="{8EDE5A26-8770-4F2A-A29B-0EEE46763DC2}"/>
    <cellStyle name="20% - 2. jelölőszín 23" xfId="2602" xr:uid="{DFB0AC4B-084F-4C44-A169-6C6C3D4F7AAD}"/>
    <cellStyle name="20% - 2. jelölőszín 23 2" xfId="2603" xr:uid="{7CBA591A-D963-452B-9052-64B5DEFF15DA}"/>
    <cellStyle name="20% - 2. jelölőszín 24" xfId="2604" xr:uid="{D3729A39-FACA-4401-B826-6BFA3BA51DB0}"/>
    <cellStyle name="20% - 2. jelölőszín 24 2" xfId="2605" xr:uid="{73EB1B0A-CE2C-49DA-AD23-E0844FA23BE6}"/>
    <cellStyle name="20% - 2. jelölőszín 25" xfId="2606" xr:uid="{7816371E-0C40-4C27-BAA6-A06A088005F7}"/>
    <cellStyle name="20% - 2. jelölőszín 26" xfId="2607" xr:uid="{42EBC7B2-466D-4EB3-8528-67D6C456BEA5}"/>
    <cellStyle name="20% - 2. jelölőszín 27" xfId="2608" xr:uid="{4CEEEEEA-D07A-4C7A-BD9B-2D23F0DB02DB}"/>
    <cellStyle name="20% - 2. jelölőszín 28" xfId="2609" xr:uid="{B60C6832-8DBC-4F4A-A70B-2867601B0EBA}"/>
    <cellStyle name="20% - 2. jelölőszín 29" xfId="2610" xr:uid="{1BA5723D-58AE-4628-9E64-591B2002BBC5}"/>
    <cellStyle name="20% - 2. jelölőszín 3" xfId="202" xr:uid="{BFAAE159-0B76-4705-98DB-40A9A64FC96F}"/>
    <cellStyle name="20% - 2. jelölőszín 3 10" xfId="2611" xr:uid="{DF11B929-C8DE-4100-A47C-80D62C18CA14}"/>
    <cellStyle name="20% - 2. jelölőszín 3 2" xfId="203" xr:uid="{4A736D1B-3306-4922-9737-1061C8C0DC82}"/>
    <cellStyle name="20% - 2. jelölőszín 3 2 2" xfId="1077" xr:uid="{CCCAEBCA-3308-4F82-83A4-FCC74BEA38C1}"/>
    <cellStyle name="20% - 2. jelölőszín 3 2 2 2" xfId="2613" xr:uid="{C605A0CF-DFC1-4EB0-8B42-99415D6D2817}"/>
    <cellStyle name="20% - 2. jelölőszín 3 2 3" xfId="1078" xr:uid="{89CD77B6-C420-4AF7-A528-3A315700370C}"/>
    <cellStyle name="20% - 2. jelölőszín 3 2 4" xfId="1079" xr:uid="{A6B2379B-EE78-4B4B-8BCA-A5539397DFAC}"/>
    <cellStyle name="20% - 2. jelölőszín 3 2 5" xfId="2612" xr:uid="{7CBF312A-C1BB-42E9-8520-71D51FD32240}"/>
    <cellStyle name="20% - 2. jelölőszín 3 3" xfId="204" xr:uid="{FA1255D9-E6E0-4F80-87C0-4F3E5DBE2F69}"/>
    <cellStyle name="20% - 2. jelölőszín 3 3 2" xfId="1080" xr:uid="{C81CF0C2-AECB-4844-BE06-61B9570349C9}"/>
    <cellStyle name="20% - 2. jelölőszín 3 3 3" xfId="1081" xr:uid="{D65BFC7A-AB6D-4584-A712-21B77258952F}"/>
    <cellStyle name="20% - 2. jelölőszín 3 3 4" xfId="1082" xr:uid="{BE4B6F92-E896-45F4-86B1-FB7D7C0A5284}"/>
    <cellStyle name="20% - 2. jelölőszín 3 3 5" xfId="2614" xr:uid="{71176A4F-5A52-4B64-9F02-C1273BF6823B}"/>
    <cellStyle name="20% - 2. jelölőszín 3 4" xfId="205" xr:uid="{02F2852B-05F1-49CD-97E7-CEB4C6972577}"/>
    <cellStyle name="20% - 2. jelölőszín 3 4 2" xfId="1083" xr:uid="{77B80573-B9AD-4186-AD1A-56DD17EE64CA}"/>
    <cellStyle name="20% - 2. jelölőszín 3 4 3" xfId="1084" xr:uid="{866053A7-B01C-471E-9996-230D486D97F0}"/>
    <cellStyle name="20% - 2. jelölőszín 3 4 4" xfId="1085" xr:uid="{80DE6FA8-7E2A-45A6-815A-E07C1DA6E72D}"/>
    <cellStyle name="20% - 2. jelölőszín 3 5" xfId="206" xr:uid="{8D854CDC-B93E-4C2F-A868-A976D2159B67}"/>
    <cellStyle name="20% - 2. jelölőszín 3 5 2" xfId="1086" xr:uid="{E1753531-6769-439B-8DBC-F33B4F007C29}"/>
    <cellStyle name="20% - 2. jelölőszín 3 5 3" xfId="1087" xr:uid="{0D99B760-1A0C-4467-81FD-6481FDE96E74}"/>
    <cellStyle name="20% - 2. jelölőszín 3 5 4" xfId="1088" xr:uid="{B1BF1440-129F-4259-9129-05BA66FAACF4}"/>
    <cellStyle name="20% - 2. jelölőszín 3 6" xfId="207" xr:uid="{FED68C4C-7D67-4E35-B08C-54C5D7EDEA99}"/>
    <cellStyle name="20% - 2. jelölőszín 3 6 2" xfId="1089" xr:uid="{7564E918-976E-4146-84E4-C2166AF6C2A2}"/>
    <cellStyle name="20% - 2. jelölőszín 3 6 3" xfId="1090" xr:uid="{8860D3D3-3827-4684-A939-CEFEA641BE4C}"/>
    <cellStyle name="20% - 2. jelölőszín 3 6 4" xfId="1091" xr:uid="{1B2A6469-FFCD-4398-8962-7BB52B54C756}"/>
    <cellStyle name="20% - 2. jelölőszín 3 7" xfId="1092" xr:uid="{CA367123-0CD1-4B04-9024-34EE7026AB79}"/>
    <cellStyle name="20% - 2. jelölőszín 3 8" xfId="1093" xr:uid="{C835C578-31A5-4036-94B0-0F86A78D4168}"/>
    <cellStyle name="20% - 2. jelölőszín 3 9" xfId="1094" xr:uid="{7DEF6B05-D623-4C12-9DD8-47650BFB38EC}"/>
    <cellStyle name="20% - 2. jelölőszín 3_02 BV _2009_jan15" xfId="1095" xr:uid="{03088E21-DC94-415B-9B3F-C7D429C5AC8A}"/>
    <cellStyle name="20% - 2. jelölőszín 30" xfId="2615" xr:uid="{059C6F47-A99B-4611-980C-31B1C9CC4AF9}"/>
    <cellStyle name="20% - 2. jelölőszín 31" xfId="2616" xr:uid="{9F22611A-9022-4CC5-A81C-486F7BF19861}"/>
    <cellStyle name="20% - 2. jelölőszín 32" xfId="2617" xr:uid="{64257171-DE16-415D-A2DA-C293AFAD3265}"/>
    <cellStyle name="20% - 2. jelölőszín 33" xfId="2618" xr:uid="{22103576-5467-4CF0-B00A-CF3FEFDE1AD1}"/>
    <cellStyle name="20% - 2. jelölőszín 34" xfId="2619" xr:uid="{DF796656-C048-43B3-BAC0-A79CE515F2AE}"/>
    <cellStyle name="20% - 2. jelölőszín 35" xfId="2620" xr:uid="{15C4AECB-30B1-4289-A3D8-97523213944B}"/>
    <cellStyle name="20% - 2. jelölőszín 36" xfId="2621" xr:uid="{1DC759E8-AA3E-42B9-BD5C-871A83474856}"/>
    <cellStyle name="20% - 2. jelölőszín 37" xfId="2622" xr:uid="{9125DADB-28C2-4E8A-B6CC-452D21ED09CF}"/>
    <cellStyle name="20% - 2. jelölőszín 4" xfId="208" xr:uid="{C09BF3B1-C2D1-4F2C-AF2C-74A090AAEBC0}"/>
    <cellStyle name="20% - 2. jelölőszín 4 10" xfId="2623" xr:uid="{18EC9D57-753E-4740-A3C0-1D3E7911957B}"/>
    <cellStyle name="20% - 2. jelölőszín 4 2" xfId="209" xr:uid="{590A31D0-CB39-4F27-A48C-7C2B882DB595}"/>
    <cellStyle name="20% - 2. jelölőszín 4 2 2" xfId="1096" xr:uid="{F30C0539-A84E-4D83-8DAE-41DF0F5FB323}"/>
    <cellStyle name="20% - 2. jelölőszín 4 2 2 2" xfId="2625" xr:uid="{6EAF7E82-B6FF-4CCB-8B52-A3F74B222A5E}"/>
    <cellStyle name="20% - 2. jelölőszín 4 2 3" xfId="1097" xr:uid="{6AABF9C7-D5DD-4E4B-8AA4-5C38C4E1432D}"/>
    <cellStyle name="20% - 2. jelölőszín 4 2 4" xfId="1098" xr:uid="{E4BA6892-D696-4C2A-B2B9-56FF75F4A528}"/>
    <cellStyle name="20% - 2. jelölőszín 4 2 5" xfId="2624" xr:uid="{D555C441-4663-44E4-8426-90F34A0003B0}"/>
    <cellStyle name="20% - 2. jelölőszín 4 3" xfId="210" xr:uid="{17AD5CF0-7959-468C-9E20-9969D4A2264E}"/>
    <cellStyle name="20% - 2. jelölőszín 4 3 2" xfId="1099" xr:uid="{EA59A83A-CFEC-416C-B81F-7B8FEF92F3C8}"/>
    <cellStyle name="20% - 2. jelölőszín 4 3 3" xfId="1100" xr:uid="{637C8765-B3F4-4F30-8E34-C00D772C7DD2}"/>
    <cellStyle name="20% - 2. jelölőszín 4 3 4" xfId="1101" xr:uid="{AE090639-A7E7-4C1B-990D-974323EA5429}"/>
    <cellStyle name="20% - 2. jelölőszín 4 3 5" xfId="2626" xr:uid="{BC94D6A2-CCB2-47E9-8F3B-5C2C13C93AC8}"/>
    <cellStyle name="20% - 2. jelölőszín 4 4" xfId="211" xr:uid="{23EA0714-9678-45C4-AB7B-A189B58A7E58}"/>
    <cellStyle name="20% - 2. jelölőszín 4 4 2" xfId="1102" xr:uid="{93219797-DE03-471F-A91E-54571D3E2949}"/>
    <cellStyle name="20% - 2. jelölőszín 4 4 3" xfId="1103" xr:uid="{EBE873FD-9325-4265-B9D0-D80EF74F4552}"/>
    <cellStyle name="20% - 2. jelölőszín 4 4 4" xfId="1104" xr:uid="{70A1E212-F321-474C-9286-FDDB8FB02DA3}"/>
    <cellStyle name="20% - 2. jelölőszín 4 5" xfId="212" xr:uid="{ED0223CE-C0DB-415E-9A44-1D457C3EC063}"/>
    <cellStyle name="20% - 2. jelölőszín 4 5 2" xfId="1105" xr:uid="{895EDF6A-E34E-4F47-9A77-3993026DDABC}"/>
    <cellStyle name="20% - 2. jelölőszín 4 5 3" xfId="1106" xr:uid="{B1DA9BD0-A9CC-4D18-BF30-E6BDBAA0EF8B}"/>
    <cellStyle name="20% - 2. jelölőszín 4 5 4" xfId="1107" xr:uid="{44072B25-7061-4130-B49E-094698511B61}"/>
    <cellStyle name="20% - 2. jelölőszín 4 6" xfId="213" xr:uid="{151A22BB-46B8-4862-931F-E6195A1296EA}"/>
    <cellStyle name="20% - 2. jelölőszín 4 6 2" xfId="1108" xr:uid="{BAF6A977-5111-4EB7-96D0-D35C261C9CED}"/>
    <cellStyle name="20% - 2. jelölőszín 4 6 3" xfId="1109" xr:uid="{86BCE764-ABF3-481F-945A-1BBDF17FFCFE}"/>
    <cellStyle name="20% - 2. jelölőszín 4 6 4" xfId="1110" xr:uid="{716A03D5-3EB8-4985-9382-FE9359D82C64}"/>
    <cellStyle name="20% - 2. jelölőszín 4 7" xfId="1111" xr:uid="{61D52883-558D-4D65-A1AA-3736DEE03578}"/>
    <cellStyle name="20% - 2. jelölőszín 4 8" xfId="1112" xr:uid="{717B6B5A-882E-4259-9668-E0E5467CFF06}"/>
    <cellStyle name="20% - 2. jelölőszín 4 9" xfId="1113" xr:uid="{C305DB7C-4215-443A-8BD4-95D0504BF3F8}"/>
    <cellStyle name="20% - 2. jelölőszín 4_02 BV _2009_jan15" xfId="1114" xr:uid="{C416343F-8547-4CB7-B679-0BE0E3663E87}"/>
    <cellStyle name="20% - 2. jelölőszín 5" xfId="214" xr:uid="{60877CD5-3629-4235-BDC2-4B4B3B0FB6DA}"/>
    <cellStyle name="20% - 2. jelölőszín 5 2" xfId="1115" xr:uid="{AE655640-7171-4C36-8EE2-A2635A57E409}"/>
    <cellStyle name="20% - 2. jelölőszín 5 2 2" xfId="2629" xr:uid="{136287F9-BFFC-418B-A215-07EBD1C70EBD}"/>
    <cellStyle name="20% - 2. jelölőszín 5 2 3" xfId="2628" xr:uid="{62460628-0CAE-4FEC-8E57-6E636D42E275}"/>
    <cellStyle name="20% - 2. jelölőszín 5 3" xfId="1116" xr:uid="{01DB763D-E662-4F4C-95AC-A67ACE3B9373}"/>
    <cellStyle name="20% - 2. jelölőszín 5 3 2" xfId="2630" xr:uid="{2CB792D1-D0B3-4CD7-B929-C659DC211A7E}"/>
    <cellStyle name="20% - 2. jelölőszín 5 4" xfId="1117" xr:uid="{8C5B2E71-9CD2-4DD5-BA58-B21A348523A5}"/>
    <cellStyle name="20% - 2. jelölőszín 5 5" xfId="2627" xr:uid="{8A4A4010-733A-4928-8233-D02CB9745DCC}"/>
    <cellStyle name="20% - 2. jelölőszín 6" xfId="215" xr:uid="{A3E022D2-DCC8-4EE6-99A4-624B7E7904B6}"/>
    <cellStyle name="20% - 2. jelölőszín 6 2" xfId="1118" xr:uid="{53E71321-C548-46FE-801D-13B39B212344}"/>
    <cellStyle name="20% - 2. jelölőszín 6 2 2" xfId="2633" xr:uid="{6C267D68-7EEC-4EE4-931F-CBB21B178D2B}"/>
    <cellStyle name="20% - 2. jelölőszín 6 2 3" xfId="2632" xr:uid="{7543576D-51FE-47BC-A1A6-728A9352D4B3}"/>
    <cellStyle name="20% - 2. jelölőszín 6 3" xfId="1119" xr:uid="{98A8BCD6-A518-490E-AA2C-4B06E3EDC852}"/>
    <cellStyle name="20% - 2. jelölőszín 6 3 2" xfId="2634" xr:uid="{DD6D6830-FCC8-4A43-8D45-548A272BC8B6}"/>
    <cellStyle name="20% - 2. jelölőszín 6 4" xfId="1120" xr:uid="{58E3BB20-6E3D-4B19-9519-271EB50D32B4}"/>
    <cellStyle name="20% - 2. jelölőszín 6 5" xfId="2631" xr:uid="{E03C43E0-D4F2-4CAD-A8B8-8A935B39023A}"/>
    <cellStyle name="20% - 2. jelölőszín 7" xfId="216" xr:uid="{D186DD4F-D919-42C3-B87F-49667415BF4F}"/>
    <cellStyle name="20% - 2. jelölőszín 7 2" xfId="1121" xr:uid="{2BDD2F34-110E-453B-8B74-900A115E365B}"/>
    <cellStyle name="20% - 2. jelölőszín 7 2 2" xfId="2637" xr:uid="{A3B0F75E-A5F8-4725-841F-6CA338FF2BC9}"/>
    <cellStyle name="20% - 2. jelölőszín 7 2 3" xfId="2636" xr:uid="{BCEF5996-4F9F-4E76-82E6-7EA22AA7505C}"/>
    <cellStyle name="20% - 2. jelölőszín 7 3" xfId="1122" xr:uid="{AE200207-0C3D-4F3E-98F6-22B003F4826C}"/>
    <cellStyle name="20% - 2. jelölőszín 7 3 2" xfId="2638" xr:uid="{014D5594-38C9-4906-9026-1E8C6CFC8AB0}"/>
    <cellStyle name="20% - 2. jelölőszín 7 4" xfId="1123" xr:uid="{CFEDDCE1-618E-417A-BD6D-ACDA326978E7}"/>
    <cellStyle name="20% - 2. jelölőszín 7 5" xfId="2635" xr:uid="{1FE2DF54-157B-43D3-9B64-CC1D6F8C3379}"/>
    <cellStyle name="20% - 2. jelölőszín 8" xfId="217" xr:uid="{EE38A71A-630E-4887-8EAA-32EB43E2308B}"/>
    <cellStyle name="20% - 2. jelölőszín 8 2" xfId="1124" xr:uid="{0B656E93-8FF2-48EC-8B7A-72AD195BFF8B}"/>
    <cellStyle name="20% - 2. jelölőszín 8 2 2" xfId="2641" xr:uid="{1D938878-207B-4F9D-9D5E-C36F05877260}"/>
    <cellStyle name="20% - 2. jelölőszín 8 2 3" xfId="2640" xr:uid="{44B4F179-F52F-45AF-96F5-5B0EA5C581FB}"/>
    <cellStyle name="20% - 2. jelölőszín 8 3" xfId="1125" xr:uid="{5B948FAF-8B28-4DFC-921D-F69533315E03}"/>
    <cellStyle name="20% - 2. jelölőszín 8 3 2" xfId="2642" xr:uid="{73157DD6-D907-47DA-96FB-B6A45E565E29}"/>
    <cellStyle name="20% - 2. jelölőszín 8 4" xfId="1126" xr:uid="{7F1EC631-77C0-417D-B0E8-281E88F7E54F}"/>
    <cellStyle name="20% - 2. jelölőszín 8 5" xfId="2639" xr:uid="{94D12F05-D183-4050-9562-E07FEB73E881}"/>
    <cellStyle name="20% - 2. jelölőszín 9" xfId="218" xr:uid="{D5671504-DBA3-4C31-B5B0-5E32631E955A}"/>
    <cellStyle name="20% - 2. jelölőszín 9 2" xfId="1127" xr:uid="{BC33C67D-C0B6-43E6-9A57-A3F5C80717C3}"/>
    <cellStyle name="20% - 2. jelölőszín 9 2 2" xfId="2644" xr:uid="{6F9CF95B-913A-4353-9AE6-903F376E679C}"/>
    <cellStyle name="20% - 2. jelölőszín 9 3" xfId="1128" xr:uid="{8E426633-39DE-4234-8909-F698A8E9FBCA}"/>
    <cellStyle name="20% - 2. jelölőszín 9 4" xfId="1129" xr:uid="{326D958A-CBE6-4077-A2E9-390E83AE4097}"/>
    <cellStyle name="20% - 2. jelölőszín 9 5" xfId="2643" xr:uid="{A4F7C756-30A4-48B5-B080-E8EC88A786B7}"/>
    <cellStyle name="20% - 3. jelölőszín 10" xfId="219" xr:uid="{00F2CBC1-8957-48B1-ADBA-78E3B6732751}"/>
    <cellStyle name="20% - 3. jelölőszín 10 2" xfId="1130" xr:uid="{A2773928-CDD6-4290-9968-BF682DC39FBD}"/>
    <cellStyle name="20% - 3. jelölőszín 10 2 2" xfId="2646" xr:uid="{797C97E3-4224-4FA8-8F78-5980813A8FE9}"/>
    <cellStyle name="20% - 3. jelölőszín 10 3" xfId="1131" xr:uid="{9F562B21-E13A-47E6-BEBF-5995D845A273}"/>
    <cellStyle name="20% - 3. jelölőszín 10 4" xfId="1132" xr:uid="{1F05837D-8691-4CAE-85B2-503D0FEE7F0B}"/>
    <cellStyle name="20% - 3. jelölőszín 10 5" xfId="2645" xr:uid="{640B6DCA-A623-49D3-9992-D614935D9327}"/>
    <cellStyle name="20% - 3. jelölőszín 11" xfId="220" xr:uid="{12B3B7EA-F7A0-449B-A940-6BFFD49A1838}"/>
    <cellStyle name="20% - 3. jelölőszín 11 2" xfId="1133" xr:uid="{B0C94D96-DE2B-4BF2-B8F0-07DF7D55DA1E}"/>
    <cellStyle name="20% - 3. jelölőszín 11 2 2" xfId="2648" xr:uid="{7FF9A82D-67A3-49BA-BDA3-3F068B54B76E}"/>
    <cellStyle name="20% - 3. jelölőszín 11 3" xfId="1134" xr:uid="{1A2C4060-458A-4C01-A088-784F493C0125}"/>
    <cellStyle name="20% - 3. jelölőszín 11 4" xfId="1135" xr:uid="{ADAE9024-4422-407B-91FB-C53D9E20B7AB}"/>
    <cellStyle name="20% - 3. jelölőszín 11 5" xfId="2647" xr:uid="{2273EED6-A273-4DC9-840F-0B33275CAD72}"/>
    <cellStyle name="20% - 3. jelölőszín 12" xfId="221" xr:uid="{B9CDA5F1-4FD7-48F4-A456-F15D345C4F1B}"/>
    <cellStyle name="20% - 3. jelölőszín 12 2" xfId="1136" xr:uid="{AD7853FE-286F-47E7-BA80-44ED15C26596}"/>
    <cellStyle name="20% - 3. jelölőszín 12 2 2" xfId="2650" xr:uid="{DBA2219D-BF22-4642-8F2E-51F4C3370734}"/>
    <cellStyle name="20% - 3. jelölőszín 12 3" xfId="1137" xr:uid="{7E6D877E-5F6B-4079-9E5F-44C947F1BDBD}"/>
    <cellStyle name="20% - 3. jelölőszín 12 4" xfId="2649" xr:uid="{F8200F35-14CE-46BA-8E67-6C2BF3FEF41B}"/>
    <cellStyle name="20% - 3. jelölőszín 13" xfId="2651" xr:uid="{3C32C5FE-AE8B-48B7-8079-817152149381}"/>
    <cellStyle name="20% - 3. jelölőszín 13 2" xfId="2652" xr:uid="{C954FB4B-A498-4416-8898-E35CBFF0A45F}"/>
    <cellStyle name="20% - 3. jelölőszín 14" xfId="2653" xr:uid="{C8E03022-E041-41DA-8F44-31E5450ED3E6}"/>
    <cellStyle name="20% - 3. jelölőszín 14 2" xfId="2654" xr:uid="{EBD4713C-2500-4FC7-9A72-7CD4D98B3FB2}"/>
    <cellStyle name="20% - 3. jelölőszín 15" xfId="2655" xr:uid="{296E2969-08A1-4FC0-B1EA-5E746904340F}"/>
    <cellStyle name="20% - 3. jelölőszín 15 2" xfId="2656" xr:uid="{81A397EC-6989-4D5D-B608-66F81402B56A}"/>
    <cellStyle name="20% - 3. jelölőszín 16" xfId="2657" xr:uid="{1ECEEAB4-D9B7-4BCA-B8A4-DDBA0D22BC3A}"/>
    <cellStyle name="20% - 3. jelölőszín 16 2" xfId="2658" xr:uid="{FB21518F-BEA3-4CB3-83D7-DCACD84DC35D}"/>
    <cellStyle name="20% - 3. jelölőszín 17" xfId="2659" xr:uid="{7E40498D-6CBE-41D9-9493-1FD9B8D27720}"/>
    <cellStyle name="20% - 3. jelölőszín 17 2" xfId="2660" xr:uid="{46E1953B-9E67-4692-BE68-BD2C00771C1B}"/>
    <cellStyle name="20% - 3. jelölőszín 18" xfId="2661" xr:uid="{11B89962-B5C5-4698-A112-8DB4DFAD4FE3}"/>
    <cellStyle name="20% - 3. jelölőszín 18 2" xfId="2662" xr:uid="{A1BAD53D-5E81-48E9-AED5-8DF5AD9CF9EF}"/>
    <cellStyle name="20% - 3. jelölőszín 19" xfId="2663" xr:uid="{38300B9B-1E04-4337-8AE1-B5879F8B581A}"/>
    <cellStyle name="20% - 3. jelölőszín 19 2" xfId="2664" xr:uid="{29B58DA5-3A50-4032-A754-BDA352B0AD0E}"/>
    <cellStyle name="20% - 3. jelölőszín 2" xfId="10" xr:uid="{B4DFE069-3C0C-4C4C-A30E-6A3B9B0E811E}"/>
    <cellStyle name="20% - 3. jelölőszín 2 10" xfId="1138" xr:uid="{10941FF5-CB2A-4917-8F5F-5B7CC6C9A3C0}"/>
    <cellStyle name="20% - 3. jelölőszín 2 11" xfId="1139" xr:uid="{6599D2EE-73D5-41FD-A67C-7A37B2C29C77}"/>
    <cellStyle name="20% - 3. jelölőszín 2 12" xfId="1140" xr:uid="{4933D5E0-C8DD-4C26-9FAC-43EACF0FA105}"/>
    <cellStyle name="20% - 3. jelölőszín 2 13" xfId="2665" xr:uid="{B960E39A-F4F5-436C-B54D-5A6DDFA66292}"/>
    <cellStyle name="20% - 3. jelölőszín 2 2" xfId="222" xr:uid="{2F2C98DD-7FA3-4E5F-8A26-3F8578B21A43}"/>
    <cellStyle name="20% - 3. jelölőszín 2 2 2" xfId="1141" xr:uid="{F826032E-0A61-4634-9505-D1E4AD413C48}"/>
    <cellStyle name="20% - 3. jelölőszín 2 2 2 2" xfId="2667" xr:uid="{8FCC2663-BDEE-4CB6-A275-A259AA03F1E3}"/>
    <cellStyle name="20% - 3. jelölőszín 2 2 3" xfId="1142" xr:uid="{FE8892D4-FBFC-401B-B0D8-E1231F17E8E7}"/>
    <cellStyle name="20% - 3. jelölőszín 2 2 4" xfId="1143" xr:uid="{0A953C71-CA6A-4E04-A31B-0DA135C40C16}"/>
    <cellStyle name="20% - 3. jelölőszín 2 2 5" xfId="2666" xr:uid="{1BBD29C7-D15B-431B-84C2-3562AC1DC0AC}"/>
    <cellStyle name="20% - 3. jelölőszín 2 3" xfId="223" xr:uid="{A9991248-01A3-4629-A2A7-C9C8A29270CF}"/>
    <cellStyle name="20% - 3. jelölőszín 2 3 2" xfId="1144" xr:uid="{1CBED4BD-E84B-433A-AF07-58A2606A1D30}"/>
    <cellStyle name="20% - 3. jelölőszín 2 3 3" xfId="1145" xr:uid="{374AF28E-DF9C-43B9-80C1-6F6D248BE4E8}"/>
    <cellStyle name="20% - 3. jelölőszín 2 3 4" xfId="1146" xr:uid="{843F0FA8-67C3-45B5-989D-1764FB682679}"/>
    <cellStyle name="20% - 3. jelölőszín 2 3 5" xfId="2668" xr:uid="{6EE0F0F1-70AE-47A4-9FB1-0B458D9D892B}"/>
    <cellStyle name="20% - 3. jelölőszín 2 4" xfId="224" xr:uid="{05DDF479-8E07-4C9A-BFD0-7795256E0A81}"/>
    <cellStyle name="20% - 3. jelölőszín 2 4 2" xfId="1147" xr:uid="{154E3840-2B78-45BD-9798-6B7CD9EA1CC4}"/>
    <cellStyle name="20% - 3. jelölőszín 2 4 3" xfId="1148" xr:uid="{3223DAC3-A9A2-47BD-B02B-83A9BFA7CA03}"/>
    <cellStyle name="20% - 3. jelölőszín 2 4 4" xfId="1149" xr:uid="{09982D2F-C4DE-492D-ACC6-93C6E82FABD5}"/>
    <cellStyle name="20% - 3. jelölőszín 2 4 5" xfId="2669" xr:uid="{6E98669C-2A6F-4C12-80D3-D42322BBB695}"/>
    <cellStyle name="20% - 3. jelölőszín 2 5" xfId="225" xr:uid="{24D561FE-E07C-4486-8DA1-49716BB63568}"/>
    <cellStyle name="20% - 3. jelölőszín 2 5 2" xfId="1150" xr:uid="{FF4D7358-FC2C-48B2-B5AA-FF6C8A6739AC}"/>
    <cellStyle name="20% - 3. jelölőszín 2 5 3" xfId="1151" xr:uid="{A28A61D8-9CA6-4763-86EA-72E9F003108E}"/>
    <cellStyle name="20% - 3. jelölőszín 2 5 4" xfId="1152" xr:uid="{0D1C5FD1-0FB2-47C1-B5F4-0581D0B10BA4}"/>
    <cellStyle name="20% - 3. jelölőszín 2 6" xfId="226" xr:uid="{E7D0DBB0-4DDD-48DE-8F55-567A036DC020}"/>
    <cellStyle name="20% - 3. jelölőszín 2 6 2" xfId="1153" xr:uid="{1754108D-7FA6-4E3D-866B-0479FC9F59E6}"/>
    <cellStyle name="20% - 3. jelölőszín 2 6 3" xfId="1154" xr:uid="{954173CC-DA1E-499A-A1A7-D039E977EBFB}"/>
    <cellStyle name="20% - 3. jelölőszín 2 6 4" xfId="1155" xr:uid="{792541E3-FD51-478E-B182-4846C94937A0}"/>
    <cellStyle name="20% - 3. jelölőszín 2 7" xfId="227" xr:uid="{CE4A48CB-0FA4-41EE-97AE-1870ABE70062}"/>
    <cellStyle name="20% - 3. jelölőszín 2 7 2" xfId="1156" xr:uid="{F2C40C2F-EFFA-4B04-A032-36BA4AADCB30}"/>
    <cellStyle name="20% - 3. jelölőszín 2 7 3" xfId="1157" xr:uid="{DF630D9B-F294-43D9-8D4C-E34B012CF0E9}"/>
    <cellStyle name="20% - 3. jelölőszín 2 7 4" xfId="1158" xr:uid="{1F429D10-591B-4AB5-8B0F-5ACF4125C38F}"/>
    <cellStyle name="20% - 3. jelölőszín 2 8" xfId="1159" xr:uid="{3787B649-BF0C-4F49-86A1-95389DFD3399}"/>
    <cellStyle name="20% - 3. jelölőszín 2 9" xfId="1160" xr:uid="{CAE9948F-88A3-4834-9FE1-39D1C29F3A8A}"/>
    <cellStyle name="20% - 3. jelölőszín 2_02 BV _2009_jan15" xfId="1161" xr:uid="{7E1BE2AA-0443-4A59-A0B0-6D314B497507}"/>
    <cellStyle name="20% - 3. jelölőszín 20" xfId="2670" xr:uid="{FA1D48BD-58FE-4D38-A614-FF204FD866B2}"/>
    <cellStyle name="20% - 3. jelölőszín 20 2" xfId="2671" xr:uid="{C3004ADA-3BBF-4690-8916-82705CD0A603}"/>
    <cellStyle name="20% - 3. jelölőszín 21" xfId="2672" xr:uid="{8E01DA87-FCBA-4D48-B58B-2641BA419F90}"/>
    <cellStyle name="20% - 3. jelölőszín 21 2" xfId="2673" xr:uid="{E07B465D-E5DA-44D4-9278-1C76BCBD282A}"/>
    <cellStyle name="20% - 3. jelölőszín 22" xfId="2674" xr:uid="{A7348B3B-9BB2-4CAD-B215-76B202F72664}"/>
    <cellStyle name="20% - 3. jelölőszín 22 2" xfId="2675" xr:uid="{30EC561A-899B-4580-A396-EEF9D57B8DCF}"/>
    <cellStyle name="20% - 3. jelölőszín 23" xfId="2676" xr:uid="{71EF52D0-0FDC-4824-AA49-E1C351468917}"/>
    <cellStyle name="20% - 3. jelölőszín 23 2" xfId="2677" xr:uid="{9022AE22-A89A-470B-A2F4-C0F650EAC112}"/>
    <cellStyle name="20% - 3. jelölőszín 24" xfId="2678" xr:uid="{61C8547E-F99F-4518-9010-610AD40B5808}"/>
    <cellStyle name="20% - 3. jelölőszín 24 2" xfId="2679" xr:uid="{E41B253B-EC25-4126-9C95-9A09AFCB0BAC}"/>
    <cellStyle name="20% - 3. jelölőszín 25" xfId="2680" xr:uid="{B6BC28CA-3AD6-453D-B9E6-5BF61FC9213D}"/>
    <cellStyle name="20% - 3. jelölőszín 26" xfId="2681" xr:uid="{DE32869E-BFBA-40C4-A689-41D97B364F57}"/>
    <cellStyle name="20% - 3. jelölőszín 27" xfId="2682" xr:uid="{7980D3D3-17F7-4074-A603-084440E788AA}"/>
    <cellStyle name="20% - 3. jelölőszín 28" xfId="2683" xr:uid="{511A26D7-7F34-4B89-97C1-88C6D705A57F}"/>
    <cellStyle name="20% - 3. jelölőszín 29" xfId="2684" xr:uid="{280B2CB8-58C2-45FF-8715-A84EB3CF50AE}"/>
    <cellStyle name="20% - 3. jelölőszín 3" xfId="228" xr:uid="{38966E4B-5032-4836-9ECB-E7EC866C8CB4}"/>
    <cellStyle name="20% - 3. jelölőszín 3 10" xfId="2685" xr:uid="{69B7CECA-C67A-4C70-8BBD-9E52FEDCA892}"/>
    <cellStyle name="20% - 3. jelölőszín 3 2" xfId="229" xr:uid="{829D5BF6-49E7-476D-BCE3-A6B58141D6DD}"/>
    <cellStyle name="20% - 3. jelölőszín 3 2 2" xfId="1162" xr:uid="{FEC78630-A6F9-4924-AF22-3047D608523D}"/>
    <cellStyle name="20% - 3. jelölőszín 3 2 2 2" xfId="2687" xr:uid="{F1296BE2-C222-49FA-B175-960000F402EE}"/>
    <cellStyle name="20% - 3. jelölőszín 3 2 3" xfId="1163" xr:uid="{E9A861AC-FF33-40CF-90CC-09BE3AC3E20E}"/>
    <cellStyle name="20% - 3. jelölőszín 3 2 4" xfId="1164" xr:uid="{81E932F4-9411-4678-BCAD-2B94B19268B1}"/>
    <cellStyle name="20% - 3. jelölőszín 3 2 5" xfId="2686" xr:uid="{F85A285F-594D-4448-855F-4D63216BD7FA}"/>
    <cellStyle name="20% - 3. jelölőszín 3 3" xfId="230" xr:uid="{8DA3DC73-89C9-45E6-98CB-0A9D63817EEE}"/>
    <cellStyle name="20% - 3. jelölőszín 3 3 2" xfId="1165" xr:uid="{03224899-48E3-4A16-9C6C-7E1A811CA3F4}"/>
    <cellStyle name="20% - 3. jelölőszín 3 3 3" xfId="1166" xr:uid="{0FF4438D-646A-48FC-B376-B1276DE310B6}"/>
    <cellStyle name="20% - 3. jelölőszín 3 3 4" xfId="1167" xr:uid="{13A895C3-8D9F-4489-A50D-E5DDEC2398B0}"/>
    <cellStyle name="20% - 3. jelölőszín 3 3 5" xfId="2688" xr:uid="{1AEF94FA-192E-4661-B227-896661CF684C}"/>
    <cellStyle name="20% - 3. jelölőszín 3 4" xfId="231" xr:uid="{7095BA39-1D1E-4086-81A3-66B724C82FC2}"/>
    <cellStyle name="20% - 3. jelölőszín 3 4 2" xfId="1168" xr:uid="{17A13F22-6AC7-4D49-A6A7-26E76A4C8071}"/>
    <cellStyle name="20% - 3. jelölőszín 3 4 3" xfId="1169" xr:uid="{518C5628-34ED-4AE2-BA57-373C9652DFC4}"/>
    <cellStyle name="20% - 3. jelölőszín 3 4 4" xfId="1170" xr:uid="{CFF41C3D-8B9E-4E6B-AE5D-CC7CBB72228E}"/>
    <cellStyle name="20% - 3. jelölőszín 3 5" xfId="232" xr:uid="{0F2CABB7-AC4C-46D3-B55B-445390BAC101}"/>
    <cellStyle name="20% - 3. jelölőszín 3 5 2" xfId="1171" xr:uid="{E9B97ABC-1C77-4738-A70A-56F72A7C445C}"/>
    <cellStyle name="20% - 3. jelölőszín 3 5 3" xfId="1172" xr:uid="{26C992EF-E4A8-441C-89F1-B76E079914A1}"/>
    <cellStyle name="20% - 3. jelölőszín 3 5 4" xfId="1173" xr:uid="{A2D2CC47-757F-447F-B631-B26988B69D64}"/>
    <cellStyle name="20% - 3. jelölőszín 3 6" xfId="233" xr:uid="{4BDAEECD-0BBB-4AEC-B23D-2DA56BE0A887}"/>
    <cellStyle name="20% - 3. jelölőszín 3 6 2" xfId="1174" xr:uid="{BCC8A875-BC9A-4F15-B599-C50BD974B1F7}"/>
    <cellStyle name="20% - 3. jelölőszín 3 6 3" xfId="1175" xr:uid="{672688C6-7854-4150-9DE3-C60336302E6E}"/>
    <cellStyle name="20% - 3. jelölőszín 3 6 4" xfId="1176" xr:uid="{85698B79-C93E-46BF-A5FA-7A452DE3DCBD}"/>
    <cellStyle name="20% - 3. jelölőszín 3 7" xfId="1177" xr:uid="{A0966B0A-163F-4009-9404-1408AFB2DF59}"/>
    <cellStyle name="20% - 3. jelölőszín 3 8" xfId="1178" xr:uid="{9AD9F2C4-6031-443F-BC6A-AF80E9C5CAED}"/>
    <cellStyle name="20% - 3. jelölőszín 3 9" xfId="1179" xr:uid="{9A661E77-3E4A-4381-B3FF-7C4357918A8F}"/>
    <cellStyle name="20% - 3. jelölőszín 3_02 BV _2009_jan15" xfId="1180" xr:uid="{C750A188-33E2-47B6-99FB-7D1CFB5DAD45}"/>
    <cellStyle name="20% - 3. jelölőszín 30" xfId="2689" xr:uid="{8F9E5882-210C-4927-8A91-27BE4C73F9C8}"/>
    <cellStyle name="20% - 3. jelölőszín 31" xfId="2690" xr:uid="{5B0F95CF-E96D-4922-A49E-70CE5594C73B}"/>
    <cellStyle name="20% - 3. jelölőszín 32" xfId="2691" xr:uid="{119C5AC1-4FC7-40D0-B3B3-C24B19957A51}"/>
    <cellStyle name="20% - 3. jelölőszín 33" xfId="2692" xr:uid="{CD1D6674-7848-4FA7-9AD2-0AB51B8E5315}"/>
    <cellStyle name="20% - 3. jelölőszín 34" xfId="2693" xr:uid="{BAC549ED-EEAA-4BF6-B37D-5E6CCEA67CF0}"/>
    <cellStyle name="20% - 3. jelölőszín 35" xfId="2694" xr:uid="{B2D4B812-E616-4610-95A2-03640959870B}"/>
    <cellStyle name="20% - 3. jelölőszín 36" xfId="2695" xr:uid="{9B8C8B64-A55A-48DC-8539-627B4FB903B6}"/>
    <cellStyle name="20% - 3. jelölőszín 37" xfId="2696" xr:uid="{62B08032-60E9-4B06-BA48-E1C03263978F}"/>
    <cellStyle name="20% - 3. jelölőszín 4" xfId="234" xr:uid="{39518F40-667C-4061-9272-A5D9B64978CF}"/>
    <cellStyle name="20% - 3. jelölőszín 4 10" xfId="2697" xr:uid="{FFC9282E-62EF-4884-B313-8D10F727CBC0}"/>
    <cellStyle name="20% - 3. jelölőszín 4 2" xfId="235" xr:uid="{0275F2E6-5F5C-416A-A2D7-7635BBFDA90A}"/>
    <cellStyle name="20% - 3. jelölőszín 4 2 2" xfId="1181" xr:uid="{412A8CDA-14D6-4347-B00F-984710809FA3}"/>
    <cellStyle name="20% - 3. jelölőszín 4 2 2 2" xfId="2699" xr:uid="{6E9B168D-F66C-4883-A0B0-895803EE83EC}"/>
    <cellStyle name="20% - 3. jelölőszín 4 2 3" xfId="1182" xr:uid="{B797487E-2534-4476-AFCB-81D5B9803B13}"/>
    <cellStyle name="20% - 3. jelölőszín 4 2 4" xfId="1183" xr:uid="{5FBC3B2F-7E38-4A56-9592-C04F4961D8B4}"/>
    <cellStyle name="20% - 3. jelölőszín 4 2 5" xfId="2698" xr:uid="{1CC06869-2756-48E2-AE94-0D0CC8DA4965}"/>
    <cellStyle name="20% - 3. jelölőszín 4 3" xfId="236" xr:uid="{2492A82D-45D5-4BAD-9CBD-503CDCD1C315}"/>
    <cellStyle name="20% - 3. jelölőszín 4 3 2" xfId="1184" xr:uid="{0CC2801F-F367-4850-9626-ED8668F32A49}"/>
    <cellStyle name="20% - 3. jelölőszín 4 3 3" xfId="1185" xr:uid="{847C737E-D452-4FE7-A88F-52B73F5A918B}"/>
    <cellStyle name="20% - 3. jelölőszín 4 3 4" xfId="1186" xr:uid="{899C87A6-4A44-490B-BB13-C0CF8AE6B6D4}"/>
    <cellStyle name="20% - 3. jelölőszín 4 3 5" xfId="2700" xr:uid="{ADEE5FA3-0298-49B6-B722-7DA0D716D0AE}"/>
    <cellStyle name="20% - 3. jelölőszín 4 4" xfId="237" xr:uid="{3BEDE178-8065-4785-AE68-41E5275DD195}"/>
    <cellStyle name="20% - 3. jelölőszín 4 4 2" xfId="1187" xr:uid="{BB483255-D3AB-47F3-B3D6-905CECCF3979}"/>
    <cellStyle name="20% - 3. jelölőszín 4 4 3" xfId="1188" xr:uid="{F7115A22-FC80-484D-85C4-DE4257EB7542}"/>
    <cellStyle name="20% - 3. jelölőszín 4 4 4" xfId="1189" xr:uid="{0781BD89-C08D-428E-95C2-97EBE8B7F71F}"/>
    <cellStyle name="20% - 3. jelölőszín 4 5" xfId="238" xr:uid="{1EBB4795-0C1B-414D-B4DC-E09D87C90D8D}"/>
    <cellStyle name="20% - 3. jelölőszín 4 5 2" xfId="1190" xr:uid="{950DCBCA-B6C4-4489-9962-88835A34BBF6}"/>
    <cellStyle name="20% - 3. jelölőszín 4 5 3" xfId="1191" xr:uid="{F3F784E5-8490-4ECD-8570-4B4A23F52C0B}"/>
    <cellStyle name="20% - 3. jelölőszín 4 5 4" xfId="1192" xr:uid="{5ACE24BD-C0E6-4B99-9B00-DBECD1915160}"/>
    <cellStyle name="20% - 3. jelölőszín 4 6" xfId="239" xr:uid="{768B82C9-CD8C-4B65-A9A9-D17DDCCF617D}"/>
    <cellStyle name="20% - 3. jelölőszín 4 6 2" xfId="1193" xr:uid="{479B843F-761B-4E34-ABCB-01D9B98B29C6}"/>
    <cellStyle name="20% - 3. jelölőszín 4 6 3" xfId="1194" xr:uid="{633CDA4A-DD0D-4F6B-9E93-94BBFAFE4AE4}"/>
    <cellStyle name="20% - 3. jelölőszín 4 6 4" xfId="1195" xr:uid="{F425D187-DB94-449F-B6EB-F8E9948DF054}"/>
    <cellStyle name="20% - 3. jelölőszín 4 7" xfId="1196" xr:uid="{AD36AEE2-DB59-4D0A-AE08-634E0FDD1815}"/>
    <cellStyle name="20% - 3. jelölőszín 4 8" xfId="1197" xr:uid="{81847A4F-9D6F-40CA-8E8D-67A288501ECD}"/>
    <cellStyle name="20% - 3. jelölőszín 4 9" xfId="1198" xr:uid="{D34E8A9B-4D4B-4C95-92AA-1C1C30F1F1D4}"/>
    <cellStyle name="20% - 3. jelölőszín 4_02 BV _2009_jan15" xfId="1199" xr:uid="{41BE79A2-EB94-44A8-ABC8-BFEA6BFBD6D2}"/>
    <cellStyle name="20% - 3. jelölőszín 5" xfId="240" xr:uid="{BE5C6F02-458F-4337-941F-250231F7B0FA}"/>
    <cellStyle name="20% - 3. jelölőszín 5 2" xfId="1200" xr:uid="{E52485D5-485A-4895-B8B5-CF6975F973D8}"/>
    <cellStyle name="20% - 3. jelölőszín 5 2 2" xfId="2703" xr:uid="{0BD190FA-18EC-435E-9FAE-A0F27DDD94C0}"/>
    <cellStyle name="20% - 3. jelölőszín 5 2 3" xfId="2702" xr:uid="{41C29699-9101-4305-A8E5-C6D310059B65}"/>
    <cellStyle name="20% - 3. jelölőszín 5 3" xfId="1201" xr:uid="{D38F3879-5EE6-4D8F-B883-EFC8F2901856}"/>
    <cellStyle name="20% - 3. jelölőszín 5 3 2" xfId="2704" xr:uid="{70CD7B8F-590E-461D-BE57-E3563EDD77A5}"/>
    <cellStyle name="20% - 3. jelölőszín 5 4" xfId="1202" xr:uid="{8951E76D-C38A-48F9-9948-20EDE0382E1D}"/>
    <cellStyle name="20% - 3. jelölőszín 5 5" xfId="2701" xr:uid="{1DCF862A-E6CB-4FFC-873A-0648393EAE53}"/>
    <cellStyle name="20% - 3. jelölőszín 6" xfId="241" xr:uid="{A04869B0-F85F-4F5B-A1FD-ECB149A9B354}"/>
    <cellStyle name="20% - 3. jelölőszín 6 2" xfId="1203" xr:uid="{545A455E-5F61-4F1F-9E49-9BBFBDAE2FB2}"/>
    <cellStyle name="20% - 3. jelölőszín 6 2 2" xfId="2707" xr:uid="{384564DD-CEFE-4DD3-AEEC-A301D09C7C92}"/>
    <cellStyle name="20% - 3. jelölőszín 6 2 3" xfId="2706" xr:uid="{A0C3224F-1FCB-43CF-A740-2BD2E5DDBD72}"/>
    <cellStyle name="20% - 3. jelölőszín 6 3" xfId="1204" xr:uid="{2AF84A0F-E567-4783-B421-32847EE0A15F}"/>
    <cellStyle name="20% - 3. jelölőszín 6 3 2" xfId="2708" xr:uid="{EB5CD6A4-E9D3-4021-9A5A-ED47550A8F85}"/>
    <cellStyle name="20% - 3. jelölőszín 6 4" xfId="1205" xr:uid="{616B2479-4253-4A81-942E-ABBDBC2AB26A}"/>
    <cellStyle name="20% - 3. jelölőszín 6 5" xfId="2705" xr:uid="{C9E3F36C-787F-42F3-AB38-2F5503D24BC3}"/>
    <cellStyle name="20% - 3. jelölőszín 7" xfId="242" xr:uid="{4A4387B8-EEF4-471F-8524-FFE4AB6DDE59}"/>
    <cellStyle name="20% - 3. jelölőszín 7 2" xfId="1206" xr:uid="{03C62267-C8FE-499D-A75C-E230A0A64F86}"/>
    <cellStyle name="20% - 3. jelölőszín 7 2 2" xfId="2711" xr:uid="{012073AC-A831-46FF-8EDB-5E6C94E8B064}"/>
    <cellStyle name="20% - 3. jelölőszín 7 2 3" xfId="2710" xr:uid="{80E4067D-57BD-497C-9A52-93E62E40B125}"/>
    <cellStyle name="20% - 3. jelölőszín 7 3" xfId="1207" xr:uid="{778F0689-044D-4F57-9D16-59837318BA62}"/>
    <cellStyle name="20% - 3. jelölőszín 7 3 2" xfId="2712" xr:uid="{E12D94EF-8A51-4CD7-86A3-3E71573C1E0E}"/>
    <cellStyle name="20% - 3. jelölőszín 7 4" xfId="1208" xr:uid="{ACFDA7BA-94CD-479E-A938-FEFD211BD4EC}"/>
    <cellStyle name="20% - 3. jelölőszín 7 5" xfId="2709" xr:uid="{46F1E39D-DA5B-42C7-928F-F532506C2FEF}"/>
    <cellStyle name="20% - 3. jelölőszín 8" xfId="243" xr:uid="{944FC54E-D132-4A64-BD39-70FB9D069022}"/>
    <cellStyle name="20% - 3. jelölőszín 8 2" xfId="1209" xr:uid="{5F4C0E79-F45F-4B42-A69F-96A9BD3938F0}"/>
    <cellStyle name="20% - 3. jelölőszín 8 2 2" xfId="2715" xr:uid="{7B19A2DA-C76E-43AB-9AC0-920FB4BC0AC1}"/>
    <cellStyle name="20% - 3. jelölőszín 8 2 3" xfId="2714" xr:uid="{549D5F64-70E4-45B5-B2C5-A403C68F1568}"/>
    <cellStyle name="20% - 3. jelölőszín 8 3" xfId="1210" xr:uid="{AF1CB072-84A5-4437-9D62-D1D5A9C9CE5F}"/>
    <cellStyle name="20% - 3. jelölőszín 8 3 2" xfId="2716" xr:uid="{A5A9300C-00BD-4AF8-9B99-57EBFE010C94}"/>
    <cellStyle name="20% - 3. jelölőszín 8 4" xfId="1211" xr:uid="{780C8363-6FFB-4972-B0D1-0E7C8F5201C4}"/>
    <cellStyle name="20% - 3. jelölőszín 8 5" xfId="2713" xr:uid="{8C959FBF-DDE0-4368-A02E-FB508A56D4AF}"/>
    <cellStyle name="20% - 3. jelölőszín 9" xfId="244" xr:uid="{492D9164-D10B-4A74-8F8A-3EA78096A09F}"/>
    <cellStyle name="20% - 3. jelölőszín 9 2" xfId="1212" xr:uid="{DE5082FC-D76F-41D0-98A1-54B79EBBF5DC}"/>
    <cellStyle name="20% - 3. jelölőszín 9 2 2" xfId="2718" xr:uid="{752A72F0-817E-44D0-98AF-2B449B7C3FF1}"/>
    <cellStyle name="20% - 3. jelölőszín 9 3" xfId="1213" xr:uid="{978CF754-27C3-4EE7-95ED-6BC83565D2DC}"/>
    <cellStyle name="20% - 3. jelölőszín 9 4" xfId="1214" xr:uid="{DCCF1228-4E9D-4027-A1E1-44EFCB8FDF79}"/>
    <cellStyle name="20% - 3. jelölőszín 9 5" xfId="2717" xr:uid="{1D6C0616-485C-4729-BF79-1F2FC8225B0D}"/>
    <cellStyle name="20% - 4. jelölőszín 10" xfId="245" xr:uid="{16511CE0-182D-4DC9-ABA4-8A3DDD13628E}"/>
    <cellStyle name="20% - 4. jelölőszín 10 2" xfId="1215" xr:uid="{6B66305C-B45A-4B01-BCD1-002A656063C2}"/>
    <cellStyle name="20% - 4. jelölőszín 10 2 2" xfId="2720" xr:uid="{58CCDE73-A177-4239-AE83-00516B145F12}"/>
    <cellStyle name="20% - 4. jelölőszín 10 3" xfId="1216" xr:uid="{3FC7C3F8-431D-4C0F-A620-968F07270356}"/>
    <cellStyle name="20% - 4. jelölőszín 10 4" xfId="1217" xr:uid="{59437A99-55DB-47A3-8D94-649873D51E95}"/>
    <cellStyle name="20% - 4. jelölőszín 10 5" xfId="2719" xr:uid="{F501DF7C-E816-4D04-8207-08D60B55EB30}"/>
    <cellStyle name="20% - 4. jelölőszín 11" xfId="246" xr:uid="{8043758A-2E47-456E-B737-30E380FC1CCB}"/>
    <cellStyle name="20% - 4. jelölőszín 11 2" xfId="1218" xr:uid="{EC4AF9BC-78E5-47BE-8B2A-ECFD173CBC35}"/>
    <cellStyle name="20% - 4. jelölőszín 11 2 2" xfId="2722" xr:uid="{FD7897E9-9FF7-4137-BA04-0F959E1F91CF}"/>
    <cellStyle name="20% - 4. jelölőszín 11 3" xfId="1219" xr:uid="{FB0F650B-0415-4175-B757-1281FD375F51}"/>
    <cellStyle name="20% - 4. jelölőszín 11 4" xfId="1220" xr:uid="{D3B1D0D1-4E2C-47AC-8925-39776F7E6DDA}"/>
    <cellStyle name="20% - 4. jelölőszín 11 5" xfId="2721" xr:uid="{A9CBA8A3-502E-41B2-AA02-8FF8AF3D573C}"/>
    <cellStyle name="20% - 4. jelölőszín 12" xfId="247" xr:uid="{A8CB653E-7D07-47F8-B365-4E8E4A8A65A0}"/>
    <cellStyle name="20% - 4. jelölőszín 12 2" xfId="1221" xr:uid="{05FA9F2D-253D-4574-9A71-9A9F689557AD}"/>
    <cellStyle name="20% - 4. jelölőszín 12 2 2" xfId="2724" xr:uid="{39290A04-8E8B-439E-94DA-93386ECE9832}"/>
    <cellStyle name="20% - 4. jelölőszín 12 3" xfId="1222" xr:uid="{F96A3468-182C-462E-BAF2-57A4FE22E0D9}"/>
    <cellStyle name="20% - 4. jelölőszín 12 4" xfId="2723" xr:uid="{6994A4DF-4B25-430A-B40C-37BA998362F2}"/>
    <cellStyle name="20% - 4. jelölőszín 13" xfId="2725" xr:uid="{68071DAE-723C-43A9-B631-AAD9CD96F9E1}"/>
    <cellStyle name="20% - 4. jelölőszín 13 2" xfId="2726" xr:uid="{9E31238C-439A-4A5A-A758-2221CF3251D8}"/>
    <cellStyle name="20% - 4. jelölőszín 14" xfId="2727" xr:uid="{4F1FC545-68A6-440D-BA24-5E11A7308729}"/>
    <cellStyle name="20% - 4. jelölőszín 14 2" xfId="2728" xr:uid="{1F4AFEFF-8203-4056-A2A7-4222E8FC028D}"/>
    <cellStyle name="20% - 4. jelölőszín 15" xfId="2729" xr:uid="{E1AFBAB9-CD5C-4462-A555-F420A3BE67FC}"/>
    <cellStyle name="20% - 4. jelölőszín 15 2" xfId="2730" xr:uid="{8101B912-E2A2-4058-B15C-EBBF75641B6D}"/>
    <cellStyle name="20% - 4. jelölőszín 16" xfId="2731" xr:uid="{712AEE98-B017-4FB5-8C21-7737246455EE}"/>
    <cellStyle name="20% - 4. jelölőszín 16 2" xfId="2732" xr:uid="{B90C119E-407D-4C6E-9988-2DDAC9912827}"/>
    <cellStyle name="20% - 4. jelölőszín 17" xfId="2733" xr:uid="{BF46B4FA-DAF3-4E5B-A29F-C39DEAF6773D}"/>
    <cellStyle name="20% - 4. jelölőszín 17 2" xfId="2734" xr:uid="{116C8689-380A-42A5-B440-6722DAFE82B4}"/>
    <cellStyle name="20% - 4. jelölőszín 18" xfId="2735" xr:uid="{E1D897A8-9FF2-4D50-8F23-552128C274C0}"/>
    <cellStyle name="20% - 4. jelölőszín 18 2" xfId="2736" xr:uid="{814A50E2-ADFC-4F52-AC87-0F62A00E182E}"/>
    <cellStyle name="20% - 4. jelölőszín 19" xfId="2737" xr:uid="{651B98BD-D41D-4CDB-98E2-5A46268B860C}"/>
    <cellStyle name="20% - 4. jelölőszín 19 2" xfId="2738" xr:uid="{AC8614BC-72CB-4A00-8FCC-DFD540C47F08}"/>
    <cellStyle name="20% - 4. jelölőszín 2" xfId="14" xr:uid="{7F04CA71-037F-4738-85FD-737356EF7824}"/>
    <cellStyle name="20% - 4. jelölőszín 2 10" xfId="1223" xr:uid="{AA354B9E-3BCE-44A5-9319-77A33F1A886F}"/>
    <cellStyle name="20% - 4. jelölőszín 2 11" xfId="1224" xr:uid="{BA3B3EF6-4685-4FEA-89E2-DD9C093E454E}"/>
    <cellStyle name="20% - 4. jelölőszín 2 12" xfId="1225" xr:uid="{94418DCD-D499-452E-821E-110A186A565C}"/>
    <cellStyle name="20% - 4. jelölőszín 2 13" xfId="2739" xr:uid="{69774B1A-BC25-4F95-B315-18C4E3D26AB7}"/>
    <cellStyle name="20% - 4. jelölőszín 2 2" xfId="248" xr:uid="{3F6C22C9-6E39-4B61-AD43-D3FA509AFCBE}"/>
    <cellStyle name="20% - 4. jelölőszín 2 2 2" xfId="1226" xr:uid="{B0EDBB86-6D81-4E9F-89BB-6F3B9C906F92}"/>
    <cellStyle name="20% - 4. jelölőszín 2 2 2 2" xfId="2741" xr:uid="{42B8811C-19F0-4EFE-85A6-796756C1AF56}"/>
    <cellStyle name="20% - 4. jelölőszín 2 2 3" xfId="1227" xr:uid="{F2767B2F-DC69-4289-818B-11587BBE1F9B}"/>
    <cellStyle name="20% - 4. jelölőszín 2 2 4" xfId="1228" xr:uid="{0D63061B-AC1D-490E-918F-51609A176DF5}"/>
    <cellStyle name="20% - 4. jelölőszín 2 2 5" xfId="2740" xr:uid="{46436BDA-35DE-4AB2-A18E-7F369CF8DC50}"/>
    <cellStyle name="20% - 4. jelölőszín 2 3" xfId="249" xr:uid="{4DB9FA82-6B5B-4506-A629-09B9D6A5DDAC}"/>
    <cellStyle name="20% - 4. jelölőszín 2 3 2" xfId="1229" xr:uid="{23DA69B5-1304-4340-8236-980105EE20FA}"/>
    <cellStyle name="20% - 4. jelölőszín 2 3 3" xfId="1230" xr:uid="{395BD3E5-A3F8-49B0-B5BB-AAC213465810}"/>
    <cellStyle name="20% - 4. jelölőszín 2 3 4" xfId="1231" xr:uid="{4EF82248-1B37-4441-9F82-4CA634893791}"/>
    <cellStyle name="20% - 4. jelölőszín 2 3 5" xfId="2742" xr:uid="{0F2BCA04-A950-4A6B-9789-651ECDA49E36}"/>
    <cellStyle name="20% - 4. jelölőszín 2 4" xfId="250" xr:uid="{2EDDB023-20B2-474D-A4A2-92D97B8372A4}"/>
    <cellStyle name="20% - 4. jelölőszín 2 4 2" xfId="1232" xr:uid="{DDD5B4FB-34C8-4C9A-B9D9-D36D785905C7}"/>
    <cellStyle name="20% - 4. jelölőszín 2 4 3" xfId="1233" xr:uid="{D7E522D6-E38F-43B6-B730-386C6942117A}"/>
    <cellStyle name="20% - 4. jelölőszín 2 4 4" xfId="1234" xr:uid="{8675FD0D-9D62-47A3-8C8B-64F179DD02CA}"/>
    <cellStyle name="20% - 4. jelölőszín 2 4 5" xfId="2743" xr:uid="{CCE1E490-3955-46A2-A913-30ED2CAA4B10}"/>
    <cellStyle name="20% - 4. jelölőszín 2 5" xfId="251" xr:uid="{599DEBB7-6469-45ED-A52D-D616C62024E6}"/>
    <cellStyle name="20% - 4. jelölőszín 2 5 2" xfId="1235" xr:uid="{82172AEE-7CA1-4052-859A-14C72D91860F}"/>
    <cellStyle name="20% - 4. jelölőszín 2 5 3" xfId="1236" xr:uid="{7E56CE40-6C4A-454A-A859-0E432B699955}"/>
    <cellStyle name="20% - 4. jelölőszín 2 5 4" xfId="1237" xr:uid="{7D3C5AD3-DB48-48AC-A650-B1062F122DE1}"/>
    <cellStyle name="20% - 4. jelölőszín 2 6" xfId="252" xr:uid="{ECC0B37C-212E-478A-9D56-5C4A71077BB1}"/>
    <cellStyle name="20% - 4. jelölőszín 2 6 2" xfId="1238" xr:uid="{4BCE886E-9A11-4AE1-AD38-F7CFD2BE4583}"/>
    <cellStyle name="20% - 4. jelölőszín 2 6 3" xfId="1239" xr:uid="{6657FBA5-A2EC-4685-9AB8-670CDC1B55A0}"/>
    <cellStyle name="20% - 4. jelölőszín 2 6 4" xfId="1240" xr:uid="{9EA5207F-E656-4F99-97EF-24C21B63A4C2}"/>
    <cellStyle name="20% - 4. jelölőszín 2 7" xfId="253" xr:uid="{51E9EBB0-A54C-4A2F-A50A-9B2D38F59346}"/>
    <cellStyle name="20% - 4. jelölőszín 2 7 2" xfId="1241" xr:uid="{614B3C36-6424-467E-A738-7E31A99038A9}"/>
    <cellStyle name="20% - 4. jelölőszín 2 7 3" xfId="1242" xr:uid="{55858BD9-B87B-47BF-A35E-CA9681A85BAB}"/>
    <cellStyle name="20% - 4. jelölőszín 2 7 4" xfId="1243" xr:uid="{70073065-D55B-4B19-97A0-DF2716192700}"/>
    <cellStyle name="20% - 4. jelölőszín 2 8" xfId="1244" xr:uid="{F944969D-9838-4ADF-8ACE-6FE654F73AB0}"/>
    <cellStyle name="20% - 4. jelölőszín 2 9" xfId="1245" xr:uid="{EF7EC006-E883-47F3-97E6-7471C32D2627}"/>
    <cellStyle name="20% - 4. jelölőszín 2_02 BV _2009_jan15" xfId="1246" xr:uid="{A00BDB7C-7DA3-4655-9657-C0A609C75F43}"/>
    <cellStyle name="20% - 4. jelölőszín 20" xfId="2744" xr:uid="{D0AB9C45-1975-4DC2-A494-72BD3940FDCC}"/>
    <cellStyle name="20% - 4. jelölőszín 20 2" xfId="2745" xr:uid="{51537A8E-9E16-499F-B347-2F39503FE073}"/>
    <cellStyle name="20% - 4. jelölőszín 21" xfId="2746" xr:uid="{D4984E14-F8E5-46C2-BA21-7379D8AD18FD}"/>
    <cellStyle name="20% - 4. jelölőszín 21 2" xfId="2747" xr:uid="{FA52E135-0B92-4EBC-8056-CF2A0F808457}"/>
    <cellStyle name="20% - 4. jelölőszín 22" xfId="2748" xr:uid="{23CA200C-1EA9-46A5-8D98-46DCCE0C9648}"/>
    <cellStyle name="20% - 4. jelölőszín 22 2" xfId="2749" xr:uid="{34B5F94A-4340-4120-A61E-20BD3CFE246A}"/>
    <cellStyle name="20% - 4. jelölőszín 23" xfId="2750" xr:uid="{193AB26E-A58C-4E3A-B343-79ED8811D60D}"/>
    <cellStyle name="20% - 4. jelölőszín 23 2" xfId="2751" xr:uid="{A2036405-1F55-4AC6-872B-0796044EB8FC}"/>
    <cellStyle name="20% - 4. jelölőszín 24" xfId="2752" xr:uid="{22E4C35D-5E9B-413C-ADB2-780FD27AFAB6}"/>
    <cellStyle name="20% - 4. jelölőszín 24 2" xfId="2753" xr:uid="{D9F45EC2-EC44-40F3-86DC-1C54CA4131EF}"/>
    <cellStyle name="20% - 4. jelölőszín 25" xfId="2754" xr:uid="{C7A7B406-B37F-4DBB-848B-121B257DB24B}"/>
    <cellStyle name="20% - 4. jelölőszín 26" xfId="2755" xr:uid="{BE6005BE-4CB2-45B9-A6F0-91635ED3DA32}"/>
    <cellStyle name="20% - 4. jelölőszín 27" xfId="2756" xr:uid="{19DF20E1-234B-464F-B70A-B055A5B7BAAC}"/>
    <cellStyle name="20% - 4. jelölőszín 28" xfId="2757" xr:uid="{A56833BE-441E-4573-8D05-0B168EC56E2E}"/>
    <cellStyle name="20% - 4. jelölőszín 29" xfId="2758" xr:uid="{BD6DE4F0-DE9B-4D2C-9A0A-76A0824AB670}"/>
    <cellStyle name="20% - 4. jelölőszín 3" xfId="254" xr:uid="{1F8F4316-9D3D-4F9C-B726-86A24F6C48FE}"/>
    <cellStyle name="20% - 4. jelölőszín 3 10" xfId="2759" xr:uid="{B91EF9D7-501A-428D-B146-67E4881051E2}"/>
    <cellStyle name="20% - 4. jelölőszín 3 2" xfId="255" xr:uid="{5F3AC777-C108-494F-B0E7-CC76D42FDDB2}"/>
    <cellStyle name="20% - 4. jelölőszín 3 2 2" xfId="1247" xr:uid="{6285AA93-2FC7-4C45-945A-33DAF162E330}"/>
    <cellStyle name="20% - 4. jelölőszín 3 2 2 2" xfId="2761" xr:uid="{E36A6622-5CDE-4602-B241-FA67E92B61FD}"/>
    <cellStyle name="20% - 4. jelölőszín 3 2 3" xfId="1248" xr:uid="{C498E624-A5D3-461B-96EC-0DF59B9AF1A8}"/>
    <cellStyle name="20% - 4. jelölőszín 3 2 4" xfId="1249" xr:uid="{637C92CD-5670-4891-BD61-994BEFC7835A}"/>
    <cellStyle name="20% - 4. jelölőszín 3 2 5" xfId="2760" xr:uid="{98366372-A402-4B2F-A38E-872D5D26E218}"/>
    <cellStyle name="20% - 4. jelölőszín 3 3" xfId="256" xr:uid="{86BA7A6E-00CE-4081-A48F-58E1EB8EF7F5}"/>
    <cellStyle name="20% - 4. jelölőszín 3 3 2" xfId="1250" xr:uid="{68C17F6F-D752-41B3-B97A-5B61091E99D7}"/>
    <cellStyle name="20% - 4. jelölőszín 3 3 3" xfId="1251" xr:uid="{21E2A134-08F6-490B-8641-46E4DFC573EA}"/>
    <cellStyle name="20% - 4. jelölőszín 3 3 4" xfId="1252" xr:uid="{57112629-4332-4AAE-82EC-034703950231}"/>
    <cellStyle name="20% - 4. jelölőszín 3 3 5" xfId="2762" xr:uid="{BEFBB2F9-C44D-4C0E-8A59-9F401EFA38FC}"/>
    <cellStyle name="20% - 4. jelölőszín 3 4" xfId="257" xr:uid="{A3473027-4C7A-4545-8468-4F64738844B3}"/>
    <cellStyle name="20% - 4. jelölőszín 3 4 2" xfId="1253" xr:uid="{C9B816EA-5EE7-4263-9B27-174FF533B325}"/>
    <cellStyle name="20% - 4. jelölőszín 3 4 3" xfId="1254" xr:uid="{749252DD-BE25-4D4B-A9BB-11BF2E1702BC}"/>
    <cellStyle name="20% - 4. jelölőszín 3 4 4" xfId="1255" xr:uid="{5817E496-9AB8-4A3F-A160-CC841A9E216B}"/>
    <cellStyle name="20% - 4. jelölőszín 3 5" xfId="258" xr:uid="{B632E729-D4B8-49B6-8BCD-A1244553513B}"/>
    <cellStyle name="20% - 4. jelölőszín 3 5 2" xfId="1256" xr:uid="{AB5D572F-CCE3-4C35-8605-974C1B780016}"/>
    <cellStyle name="20% - 4. jelölőszín 3 5 3" xfId="1257" xr:uid="{4949AA31-127A-4997-8931-F931B0E7539E}"/>
    <cellStyle name="20% - 4. jelölőszín 3 5 4" xfId="1258" xr:uid="{7C6C43C8-A854-44A0-884B-6EE78A99F8C9}"/>
    <cellStyle name="20% - 4. jelölőszín 3 6" xfId="259" xr:uid="{5F5CD3FC-35AE-4AAD-8202-939AE566B0FD}"/>
    <cellStyle name="20% - 4. jelölőszín 3 6 2" xfId="1259" xr:uid="{E571E099-1704-4721-B7BA-7C68D15998C4}"/>
    <cellStyle name="20% - 4. jelölőszín 3 6 3" xfId="1260" xr:uid="{B08F8620-D99A-4B70-9BFF-544F142495F4}"/>
    <cellStyle name="20% - 4. jelölőszín 3 6 4" xfId="1261" xr:uid="{3CEC779F-2EF6-42EE-BB29-013A853A53BB}"/>
    <cellStyle name="20% - 4. jelölőszín 3 7" xfId="1262" xr:uid="{97F172D4-B03A-475B-808A-58B7FFF61C64}"/>
    <cellStyle name="20% - 4. jelölőszín 3 8" xfId="1263" xr:uid="{C99D71B1-96B5-4CB4-895D-DE099BB82B1B}"/>
    <cellStyle name="20% - 4. jelölőszín 3 9" xfId="1264" xr:uid="{709913F1-0B31-4338-91CA-71D8472EAAE3}"/>
    <cellStyle name="20% - 4. jelölőszín 3_02 BV _2009_jan15" xfId="1265" xr:uid="{520A1ACF-68E0-4C3E-A6DC-1DFC83CEAD1B}"/>
    <cellStyle name="20% - 4. jelölőszín 30" xfId="2763" xr:uid="{1E098BFD-F6F1-4A11-9AE8-46B419A0C448}"/>
    <cellStyle name="20% - 4. jelölőszín 31" xfId="2764" xr:uid="{6F80F89B-C3E4-40B4-876A-E0D465CB871D}"/>
    <cellStyle name="20% - 4. jelölőszín 32" xfId="2765" xr:uid="{0C98808E-26DE-42B4-BD75-7D0301971631}"/>
    <cellStyle name="20% - 4. jelölőszín 33" xfId="2766" xr:uid="{B902A3EB-F46C-42BF-94AB-BD5D8E969370}"/>
    <cellStyle name="20% - 4. jelölőszín 34" xfId="2767" xr:uid="{561FFDC6-566B-47D9-8743-12456132BFE4}"/>
    <cellStyle name="20% - 4. jelölőszín 35" xfId="2768" xr:uid="{A0942331-EC97-43E5-BBE3-CF0E3E6DC989}"/>
    <cellStyle name="20% - 4. jelölőszín 36" xfId="2769" xr:uid="{493E1D2C-D398-47C9-BA20-E16AD0FDE240}"/>
    <cellStyle name="20% - 4. jelölőszín 37" xfId="2770" xr:uid="{2BC0EB3A-3EFE-4421-ADDB-4B557C7227C5}"/>
    <cellStyle name="20% - 4. jelölőszín 4" xfId="260" xr:uid="{10427454-6FBC-48F9-ADB3-DFC2A557FD44}"/>
    <cellStyle name="20% - 4. jelölőszín 4 10" xfId="2771" xr:uid="{1BB53C59-23D2-494B-9BB2-3B2759517721}"/>
    <cellStyle name="20% - 4. jelölőszín 4 2" xfId="261" xr:uid="{6855F54A-AEA8-4F02-BF25-8BC0CABE4230}"/>
    <cellStyle name="20% - 4. jelölőszín 4 2 2" xfId="1266" xr:uid="{FEA3AA15-8D70-43BC-9734-D801D34AFAE1}"/>
    <cellStyle name="20% - 4. jelölőszín 4 2 2 2" xfId="2773" xr:uid="{6474762F-271E-447A-8BAF-A9D70ABF26CB}"/>
    <cellStyle name="20% - 4. jelölőszín 4 2 3" xfId="1267" xr:uid="{0FFD2FC7-322B-4A09-ADEF-A6C99F3CCEC5}"/>
    <cellStyle name="20% - 4. jelölőszín 4 2 4" xfId="1268" xr:uid="{A24D9D63-0CC8-493F-8A55-6ADD158C5475}"/>
    <cellStyle name="20% - 4. jelölőszín 4 2 5" xfId="2772" xr:uid="{326AF9BE-3329-4CEA-A847-26ABF7C0DEE6}"/>
    <cellStyle name="20% - 4. jelölőszín 4 3" xfId="262" xr:uid="{60D7E2C4-9648-49D6-96A7-FEECE0A9F74F}"/>
    <cellStyle name="20% - 4. jelölőszín 4 3 2" xfId="1269" xr:uid="{3FE814F5-3617-4FF1-BFF6-FAA641077E9D}"/>
    <cellStyle name="20% - 4. jelölőszín 4 3 3" xfId="1270" xr:uid="{40FB146D-16D4-4490-83ED-BB31C9EEFE97}"/>
    <cellStyle name="20% - 4. jelölőszín 4 3 4" xfId="1271" xr:uid="{DF5BEFEF-E2CE-4D94-8941-128431222F49}"/>
    <cellStyle name="20% - 4. jelölőszín 4 3 5" xfId="2774" xr:uid="{76FDC12C-7EC1-49ED-859E-A0E543E96FE0}"/>
    <cellStyle name="20% - 4. jelölőszín 4 4" xfId="263" xr:uid="{BCFC1B09-305D-4032-A2B3-38929C4EBBA9}"/>
    <cellStyle name="20% - 4. jelölőszín 4 4 2" xfId="1272" xr:uid="{255CC0DB-461B-4F51-B20E-3432EE0E5993}"/>
    <cellStyle name="20% - 4. jelölőszín 4 4 3" xfId="1273" xr:uid="{A150EB2E-A0F9-428F-870E-94B31E265C6B}"/>
    <cellStyle name="20% - 4. jelölőszín 4 4 4" xfId="1274" xr:uid="{A2024949-2E79-465C-94A9-C4D39C73ED64}"/>
    <cellStyle name="20% - 4. jelölőszín 4 5" xfId="264" xr:uid="{812F3513-92E7-42C9-B5E3-991E13667015}"/>
    <cellStyle name="20% - 4. jelölőszín 4 5 2" xfId="1275" xr:uid="{92D020D3-D8E6-4A11-BB72-C0EF34DB9353}"/>
    <cellStyle name="20% - 4. jelölőszín 4 5 3" xfId="1276" xr:uid="{2CD9AD60-72DF-4AA2-B917-75AA7C1B99AE}"/>
    <cellStyle name="20% - 4. jelölőszín 4 5 4" xfId="1277" xr:uid="{B7D58775-762A-4322-A147-78A807F9DC75}"/>
    <cellStyle name="20% - 4. jelölőszín 4 6" xfId="265" xr:uid="{361B2B13-B9DC-4FF4-8708-9DFBDD1AFE0A}"/>
    <cellStyle name="20% - 4. jelölőszín 4 6 2" xfId="1278" xr:uid="{0B034D1E-E787-4B47-A507-5DF66E868A2B}"/>
    <cellStyle name="20% - 4. jelölőszín 4 6 3" xfId="1279" xr:uid="{89957ECB-2C50-490E-BF94-2C13010E4D72}"/>
    <cellStyle name="20% - 4. jelölőszín 4 6 4" xfId="1280" xr:uid="{E93C7F53-D63A-4739-BD91-311B6B492E19}"/>
    <cellStyle name="20% - 4. jelölőszín 4 7" xfId="1281" xr:uid="{28257A5E-1C01-452B-80A7-9C2225978F6D}"/>
    <cellStyle name="20% - 4. jelölőszín 4 8" xfId="1282" xr:uid="{D7F54FE5-9BB7-4A72-8FB8-AE8F602DAD68}"/>
    <cellStyle name="20% - 4. jelölőszín 4 9" xfId="1283" xr:uid="{90BE2437-588F-4683-9F93-DD77D9E6300E}"/>
    <cellStyle name="20% - 4. jelölőszín 4_02 BV _2009_jan15" xfId="1284" xr:uid="{68DBDDF2-E942-4C45-8BF5-FE519F4417A9}"/>
    <cellStyle name="20% - 4. jelölőszín 5" xfId="266" xr:uid="{87A87670-7B68-4C6F-BCD3-F23E06875C31}"/>
    <cellStyle name="20% - 4. jelölőszín 5 2" xfId="1285" xr:uid="{CEEDA5DF-3DD0-4C1A-86E4-EAE48699A538}"/>
    <cellStyle name="20% - 4. jelölőszín 5 2 2" xfId="2777" xr:uid="{BDEA0524-DD9D-4DB5-B8EF-F56C1BE2C6F8}"/>
    <cellStyle name="20% - 4. jelölőszín 5 2 3" xfId="2776" xr:uid="{C615FD1D-65D6-47DB-9491-265AC5763565}"/>
    <cellStyle name="20% - 4. jelölőszín 5 3" xfId="1286" xr:uid="{1BA66E7F-EF83-49B7-BD9A-9AD6B3BEACCF}"/>
    <cellStyle name="20% - 4. jelölőszín 5 3 2" xfId="2778" xr:uid="{A17E512B-C6C1-4473-ABBE-9C5BFB47AA5A}"/>
    <cellStyle name="20% - 4. jelölőszín 5 4" xfId="1287" xr:uid="{CB2ACBA6-BB59-4BAB-A365-A4D49E0FFEB2}"/>
    <cellStyle name="20% - 4. jelölőszín 5 5" xfId="2775" xr:uid="{E19D5E64-8045-4064-8EF2-B4E06C25C8B7}"/>
    <cellStyle name="20% - 4. jelölőszín 6" xfId="267" xr:uid="{7F198E42-4354-4FC5-AA9F-D3AEFFBCF2BF}"/>
    <cellStyle name="20% - 4. jelölőszín 6 2" xfId="1288" xr:uid="{2A467D24-BFC7-4F19-8AD2-423815B7B28E}"/>
    <cellStyle name="20% - 4. jelölőszín 6 2 2" xfId="2781" xr:uid="{1381D9AF-CDCF-4CD6-A496-4CFF315031A2}"/>
    <cellStyle name="20% - 4. jelölőszín 6 2 3" xfId="2780" xr:uid="{100DAABB-F813-4E6F-9E1E-E024640E4FA1}"/>
    <cellStyle name="20% - 4. jelölőszín 6 3" xfId="1289" xr:uid="{78AE94B5-9F93-4DEF-9003-9145687E7710}"/>
    <cellStyle name="20% - 4. jelölőszín 6 3 2" xfId="2782" xr:uid="{06D2FE19-B757-4436-9EB0-4D1F29210BD6}"/>
    <cellStyle name="20% - 4. jelölőszín 6 4" xfId="1290" xr:uid="{87BAB4F5-4932-4A0E-9844-AE536F7EDE8E}"/>
    <cellStyle name="20% - 4. jelölőszín 6 5" xfId="2779" xr:uid="{B81E3649-F0B4-4A15-A1F8-267CA835F9C0}"/>
    <cellStyle name="20% - 4. jelölőszín 7" xfId="268" xr:uid="{DD68BF24-FE53-4312-97A2-1F88A8317D79}"/>
    <cellStyle name="20% - 4. jelölőszín 7 2" xfId="1291" xr:uid="{2D8E2B28-8412-437C-9995-0024DABD8F02}"/>
    <cellStyle name="20% - 4. jelölőszín 7 2 2" xfId="2785" xr:uid="{84295B9F-F88E-4C81-B183-39EACFB36E95}"/>
    <cellStyle name="20% - 4. jelölőszín 7 2 3" xfId="2784" xr:uid="{3FC5A9B7-53F5-48AA-AA5C-E00AA6578009}"/>
    <cellStyle name="20% - 4. jelölőszín 7 3" xfId="1292" xr:uid="{C6026E65-6B02-4334-A6D4-2A104A4760F8}"/>
    <cellStyle name="20% - 4. jelölőszín 7 3 2" xfId="2786" xr:uid="{3C881A2D-BE84-40C5-AC68-36C715B380A2}"/>
    <cellStyle name="20% - 4. jelölőszín 7 4" xfId="1293" xr:uid="{68814493-12D1-4ACC-8951-4BCD0D30A0E4}"/>
    <cellStyle name="20% - 4. jelölőszín 7 5" xfId="2783" xr:uid="{E1837383-E3A5-43DB-B363-C60C3827F84C}"/>
    <cellStyle name="20% - 4. jelölőszín 8" xfId="269" xr:uid="{7B8AA3CA-F357-4DD5-8FEE-906DD0D1151C}"/>
    <cellStyle name="20% - 4. jelölőszín 8 2" xfId="1294" xr:uid="{B3060D41-6185-4A0C-A261-A044234CEA7A}"/>
    <cellStyle name="20% - 4. jelölőszín 8 2 2" xfId="2789" xr:uid="{19EB9463-B508-4F9A-A733-875CEE96DDF4}"/>
    <cellStyle name="20% - 4. jelölőszín 8 2 3" xfId="2788" xr:uid="{19D58957-4E25-45AB-A3DF-1070D7C0160F}"/>
    <cellStyle name="20% - 4. jelölőszín 8 3" xfId="1295" xr:uid="{102624E3-FCDB-489E-A4D3-BEE6C3DC1793}"/>
    <cellStyle name="20% - 4. jelölőszín 8 3 2" xfId="2790" xr:uid="{140766ED-AA76-4AAF-9F0F-9565CB57AC03}"/>
    <cellStyle name="20% - 4. jelölőszín 8 4" xfId="1296" xr:uid="{1814FE8D-0E17-4A6D-8123-438BCFC3ECD0}"/>
    <cellStyle name="20% - 4. jelölőszín 8 5" xfId="2787" xr:uid="{A3406475-53F7-42DC-87E1-7984C659C7F0}"/>
    <cellStyle name="20% - 4. jelölőszín 9" xfId="270" xr:uid="{B58FC4BB-2599-4AB0-ACBB-0BF1560BAF27}"/>
    <cellStyle name="20% - 4. jelölőszín 9 2" xfId="1297" xr:uid="{B328DC59-7CA1-4B86-8F0A-683FB7AEE350}"/>
    <cellStyle name="20% - 4. jelölőszín 9 2 2" xfId="2792" xr:uid="{D31DDC5A-1360-4082-A852-91A131183234}"/>
    <cellStyle name="20% - 4. jelölőszín 9 3" xfId="1298" xr:uid="{4359AA8F-470F-4F60-9B7E-DDE83263E652}"/>
    <cellStyle name="20% - 4. jelölőszín 9 4" xfId="1299" xr:uid="{C0A5FC19-FAA6-4173-87FD-88289DD7ADE6}"/>
    <cellStyle name="20% - 4. jelölőszín 9 5" xfId="2791" xr:uid="{9C5E39AB-4540-48F7-98E9-4239CBF19EBB}"/>
    <cellStyle name="20% - 5. jelölőszín 10" xfId="271" xr:uid="{24A30602-CDE3-44DA-AB21-FFD2E8B0DF56}"/>
    <cellStyle name="20% - 5. jelölőszín 10 2" xfId="1300" xr:uid="{E0DBC27D-93C8-40CA-B5C0-C9CF1C3F4E52}"/>
    <cellStyle name="20% - 5. jelölőszín 10 2 2" xfId="2794" xr:uid="{421F26D3-DCFD-4F76-A534-03D2A7031A75}"/>
    <cellStyle name="20% - 5. jelölőszín 10 3" xfId="1301" xr:uid="{3A444B52-9BAD-4033-A928-1CC11ECF7FA7}"/>
    <cellStyle name="20% - 5. jelölőszín 10 4" xfId="1302" xr:uid="{65B5A729-CDEA-404F-AB3C-3A06E792FAA6}"/>
    <cellStyle name="20% - 5. jelölőszín 10 5" xfId="2793" xr:uid="{3F5D739F-6ABA-4C41-997C-23473B3C4D9B}"/>
    <cellStyle name="20% - 5. jelölőszín 11" xfId="272" xr:uid="{45BB72FF-07A4-414E-BF4B-7EB60B0B9CC8}"/>
    <cellStyle name="20% - 5. jelölőszín 11 2" xfId="1303" xr:uid="{188660E0-3A82-4174-B6D9-3A94BAF55F5A}"/>
    <cellStyle name="20% - 5. jelölőszín 11 2 2" xfId="2796" xr:uid="{030A702D-BC2D-4E5F-A815-0BAE995D5897}"/>
    <cellStyle name="20% - 5. jelölőszín 11 3" xfId="1304" xr:uid="{7BB83878-29AD-48FE-A3D8-8C0F080E1894}"/>
    <cellStyle name="20% - 5. jelölőszín 11 4" xfId="1305" xr:uid="{721CA831-3D3E-4D84-9886-46F3B5536A86}"/>
    <cellStyle name="20% - 5. jelölőszín 11 5" xfId="2795" xr:uid="{A1382103-B684-4F3C-BC7E-D5A35EE2E638}"/>
    <cellStyle name="20% - 5. jelölőszín 12" xfId="273" xr:uid="{5ADAC8BB-0D0C-46C7-BCB0-A1616A972D3E}"/>
    <cellStyle name="20% - 5. jelölőszín 12 2" xfId="1306" xr:uid="{3B57AFB4-EFFD-4114-BACF-9A71E20CF375}"/>
    <cellStyle name="20% - 5. jelölőszín 12 2 2" xfId="2798" xr:uid="{1A42E596-1895-40DF-A203-9D4885D4535C}"/>
    <cellStyle name="20% - 5. jelölőszín 12 3" xfId="1307" xr:uid="{AB2F9E4D-F3FA-475D-BAD7-420B228F5088}"/>
    <cellStyle name="20% - 5. jelölőszín 12 4" xfId="2797" xr:uid="{79F2FBCF-B97D-4C2A-9503-D2BA7DAAB5B4}"/>
    <cellStyle name="20% - 5. jelölőszín 13" xfId="2799" xr:uid="{61CAFDE5-572C-42B6-8575-C4BE5857CA07}"/>
    <cellStyle name="20% - 5. jelölőszín 13 2" xfId="2800" xr:uid="{6DE1BC5B-A8B0-480C-8B66-9750C5C981EA}"/>
    <cellStyle name="20% - 5. jelölőszín 14" xfId="2801" xr:uid="{A068C326-CFB5-43B8-9308-DD9CC5637710}"/>
    <cellStyle name="20% - 5. jelölőszín 14 2" xfId="2802" xr:uid="{3D4206BF-0E32-4C8C-B52A-1DE7D3C63851}"/>
    <cellStyle name="20% - 5. jelölőszín 15" xfId="2803" xr:uid="{CCC68D9C-978B-425E-A556-A08E7D319C38}"/>
    <cellStyle name="20% - 5. jelölőszín 15 2" xfId="2804" xr:uid="{17C3E3CA-3C4F-462C-A14B-8D17F4482394}"/>
    <cellStyle name="20% - 5. jelölőszín 16" xfId="2805" xr:uid="{25DEF202-3F2C-4A59-B6BF-338D3D2B6148}"/>
    <cellStyle name="20% - 5. jelölőszín 16 2" xfId="2806" xr:uid="{14D822E3-85D4-4E4A-9D64-CC65030BF1A1}"/>
    <cellStyle name="20% - 5. jelölőszín 17" xfId="2807" xr:uid="{B75188A2-1BE9-4B82-AF92-7B85C3D0E33B}"/>
    <cellStyle name="20% - 5. jelölőszín 17 2" xfId="2808" xr:uid="{FC4570D0-1E21-4A46-AB67-5ED910136BDE}"/>
    <cellStyle name="20% - 5. jelölőszín 18" xfId="2809" xr:uid="{65EB0979-95EE-48BD-A710-18D1851D4541}"/>
    <cellStyle name="20% - 5. jelölőszín 18 2" xfId="2810" xr:uid="{98A434B3-38BA-4BF8-9800-412B6A1B3EF5}"/>
    <cellStyle name="20% - 5. jelölőszín 19" xfId="2811" xr:uid="{93E6648A-DF1C-4C9A-ACA7-469708BA8D49}"/>
    <cellStyle name="20% - 5. jelölőszín 19 2" xfId="2812" xr:uid="{74979B4D-F0FF-4A6A-9EB7-84691D4A8B40}"/>
    <cellStyle name="20% - 5. jelölőszín 2" xfId="17" xr:uid="{D31C63A9-46A0-44E1-9881-DE4B7CA48A6C}"/>
    <cellStyle name="20% - 5. jelölőszín 2 10" xfId="1308" xr:uid="{DEEC40EB-B3F0-4D5B-A645-6413BF7B7BCA}"/>
    <cellStyle name="20% - 5. jelölőszín 2 11" xfId="1309" xr:uid="{19414AFC-A1B6-4AC0-9F2A-A0AADFEF3D06}"/>
    <cellStyle name="20% - 5. jelölőszín 2 12" xfId="1310" xr:uid="{EE542EAC-BA4D-41B8-B2AD-6C23CE94BB1E}"/>
    <cellStyle name="20% - 5. jelölőszín 2 13" xfId="2813" xr:uid="{03808849-01FC-4C35-A7EB-556D8347680C}"/>
    <cellStyle name="20% - 5. jelölőszín 2 2" xfId="274" xr:uid="{389B4C1E-FBB5-48F7-B800-915FA167C297}"/>
    <cellStyle name="20% - 5. jelölőszín 2 2 2" xfId="1311" xr:uid="{8D6B64C8-9365-43B4-8280-E010727826C9}"/>
    <cellStyle name="20% - 5. jelölőszín 2 2 2 2" xfId="2815" xr:uid="{215CDCE0-0B6B-4FF1-A3B7-7CFCDAEA21A4}"/>
    <cellStyle name="20% - 5. jelölőszín 2 2 3" xfId="1312" xr:uid="{99110C83-0ADF-4755-946B-4CE4EA5210A8}"/>
    <cellStyle name="20% - 5. jelölőszín 2 2 4" xfId="1313" xr:uid="{16DA2AEA-F073-4B62-A65A-AA91A15BDAE3}"/>
    <cellStyle name="20% - 5. jelölőszín 2 2 5" xfId="2814" xr:uid="{0C572101-7BC9-453C-9FA8-1F20B1E282E8}"/>
    <cellStyle name="20% - 5. jelölőszín 2 3" xfId="275" xr:uid="{B1494F66-9CA7-4C0C-9F39-BBA3177A2DD4}"/>
    <cellStyle name="20% - 5. jelölőszín 2 3 2" xfId="1314" xr:uid="{7437E97C-2607-4728-819B-3934CE7A8B55}"/>
    <cellStyle name="20% - 5. jelölőszín 2 3 3" xfId="1315" xr:uid="{4D3A825C-92C3-424A-930E-70F348F1E891}"/>
    <cellStyle name="20% - 5. jelölőszín 2 3 4" xfId="1316" xr:uid="{0B704F25-F05D-4294-8639-AD323227E563}"/>
    <cellStyle name="20% - 5. jelölőszín 2 3 5" xfId="2816" xr:uid="{15870036-B633-403F-93D5-66D03D807737}"/>
    <cellStyle name="20% - 5. jelölőszín 2 4" xfId="276" xr:uid="{52B6BC5E-E381-4795-8C41-C31453345CE0}"/>
    <cellStyle name="20% - 5. jelölőszín 2 4 2" xfId="1317" xr:uid="{32078533-1B11-4CB8-BD86-2FD92091806B}"/>
    <cellStyle name="20% - 5. jelölőszín 2 4 3" xfId="1318" xr:uid="{CBB06165-9CAA-4E91-BFE8-83AE23FF7640}"/>
    <cellStyle name="20% - 5. jelölőszín 2 4 4" xfId="1319" xr:uid="{332595DC-CF03-4776-A8C8-F8A7D07990A1}"/>
    <cellStyle name="20% - 5. jelölőszín 2 4 5" xfId="2817" xr:uid="{DC25C809-DF17-4918-A6AE-C98B4FD1F178}"/>
    <cellStyle name="20% - 5. jelölőszín 2 5" xfId="277" xr:uid="{A3D204F7-D3F7-4F19-922C-8AB6AECB44E4}"/>
    <cellStyle name="20% - 5. jelölőszín 2 5 2" xfId="1320" xr:uid="{EB0BA96D-3A24-4D1D-AA9D-96F3E2C235DA}"/>
    <cellStyle name="20% - 5. jelölőszín 2 5 3" xfId="1321" xr:uid="{0EB4E931-DC0F-454D-8A29-575597725C42}"/>
    <cellStyle name="20% - 5. jelölőszín 2 5 4" xfId="1322" xr:uid="{262EB4B8-C95A-4287-B9F9-BE4755FEEC19}"/>
    <cellStyle name="20% - 5. jelölőszín 2 6" xfId="278" xr:uid="{F5009FC7-BD00-4F71-AD27-AFEFC31B3C28}"/>
    <cellStyle name="20% - 5. jelölőszín 2 6 2" xfId="1323" xr:uid="{0A76F0B2-0E57-4787-9995-C1ACF89CEBF0}"/>
    <cellStyle name="20% - 5. jelölőszín 2 6 3" xfId="1324" xr:uid="{D0996AC2-F1F0-4041-AAD6-C0F4DEE3B922}"/>
    <cellStyle name="20% - 5. jelölőszín 2 6 4" xfId="1325" xr:uid="{612C8278-1CD5-47EC-8FE0-0248C2ABC159}"/>
    <cellStyle name="20% - 5. jelölőszín 2 7" xfId="279" xr:uid="{A7A8AC8A-EC28-4A8E-9BD2-7FCD1E0F97AE}"/>
    <cellStyle name="20% - 5. jelölőszín 2 7 2" xfId="1326" xr:uid="{B2A10B96-4E20-4F49-B0E9-4325597CC028}"/>
    <cellStyle name="20% - 5. jelölőszín 2 7 3" xfId="1327" xr:uid="{4A0DAE59-92C8-47EC-8893-AD60C036505F}"/>
    <cellStyle name="20% - 5. jelölőszín 2 7 4" xfId="1328" xr:uid="{24C10128-59CB-4F56-80A9-3397C95710F8}"/>
    <cellStyle name="20% - 5. jelölőszín 2 8" xfId="1329" xr:uid="{1C60BF52-C86D-4ED0-B48B-62C6A9978856}"/>
    <cellStyle name="20% - 5. jelölőszín 2 9" xfId="1330" xr:uid="{487F5F55-DCCF-4880-B4E5-4DCED9099868}"/>
    <cellStyle name="20% - 5. jelölőszín 2_02 BV _2009_jan15" xfId="1331" xr:uid="{96556C59-F453-4657-9582-46EA85FAACF0}"/>
    <cellStyle name="20% - 5. jelölőszín 20" xfId="2818" xr:uid="{5C1242E9-BE86-466E-BE35-D1184B2C6C22}"/>
    <cellStyle name="20% - 5. jelölőszín 20 2" xfId="2819" xr:uid="{1926BA45-F881-406D-ACC0-B361369DF808}"/>
    <cellStyle name="20% - 5. jelölőszín 21" xfId="2820" xr:uid="{2873A9C1-E42D-4E8C-BACF-1E9761ED546E}"/>
    <cellStyle name="20% - 5. jelölőszín 21 2" xfId="2821" xr:uid="{101DFEC7-E898-433F-B588-86CC8DE49484}"/>
    <cellStyle name="20% - 5. jelölőszín 22" xfId="2822" xr:uid="{82492CA2-DB22-48B3-BE32-E9DF423F2236}"/>
    <cellStyle name="20% - 5. jelölőszín 22 2" xfId="2823" xr:uid="{842156EE-FE70-4BEE-8A5B-42BB4C026B56}"/>
    <cellStyle name="20% - 5. jelölőszín 23" xfId="2824" xr:uid="{3A8C704A-9BCA-457B-9419-5D55679E2686}"/>
    <cellStyle name="20% - 5. jelölőszín 23 2" xfId="2825" xr:uid="{98F143B8-CEF9-4885-9FBA-B694EE4B905F}"/>
    <cellStyle name="20% - 5. jelölőszín 24" xfId="2826" xr:uid="{83647458-3BA4-4B68-A86C-8DBA4CE26080}"/>
    <cellStyle name="20% - 5. jelölőszín 24 2" xfId="2827" xr:uid="{7B765137-CAAC-443C-BDE1-FC9E1E331067}"/>
    <cellStyle name="20% - 5. jelölőszín 25" xfId="2828" xr:uid="{40A4DC42-8E41-469F-AFE8-9B375A36D136}"/>
    <cellStyle name="20% - 5. jelölőszín 26" xfId="2829" xr:uid="{40F8C29C-3FD3-4F17-89F8-6B04A10C78B1}"/>
    <cellStyle name="20% - 5. jelölőszín 27" xfId="2830" xr:uid="{DABC1996-DCA8-47C3-8C26-53037682F57E}"/>
    <cellStyle name="20% - 5. jelölőszín 28" xfId="2831" xr:uid="{C6FAE6CF-2BF9-4F03-B5FC-27ED8E150015}"/>
    <cellStyle name="20% - 5. jelölőszín 29" xfId="2832" xr:uid="{AD278B88-22F8-4016-8FCF-B2F5FC71571C}"/>
    <cellStyle name="20% - 5. jelölőszín 3" xfId="280" xr:uid="{C6F7DE94-75AE-4AA6-98B6-B09555DB6DEB}"/>
    <cellStyle name="20% - 5. jelölőszín 3 10" xfId="2833" xr:uid="{E9403C98-3874-4A9D-BC4E-12E50DA36C62}"/>
    <cellStyle name="20% - 5. jelölőszín 3 2" xfId="281" xr:uid="{7EFFD0E1-A4B8-4D1C-8746-2FC74F4B31AB}"/>
    <cellStyle name="20% - 5. jelölőszín 3 2 2" xfId="1332" xr:uid="{AD6E165E-5792-4EEC-85E0-139B9785C0BA}"/>
    <cellStyle name="20% - 5. jelölőszín 3 2 2 2" xfId="2835" xr:uid="{31BC9F5D-8E0B-4547-9172-944563AD640C}"/>
    <cellStyle name="20% - 5. jelölőszín 3 2 3" xfId="1333" xr:uid="{203333BF-0A78-4FFD-91EC-6AF23334AF34}"/>
    <cellStyle name="20% - 5. jelölőszín 3 2 4" xfId="1334" xr:uid="{7862999E-A4A9-40E6-B08D-F0E5ABAF0818}"/>
    <cellStyle name="20% - 5. jelölőszín 3 2 5" xfId="2834" xr:uid="{0DD244AE-59E8-4913-8ED4-590B2015009F}"/>
    <cellStyle name="20% - 5. jelölőszín 3 3" xfId="282" xr:uid="{C8BB780D-A811-45A3-A2BB-B00685EA1690}"/>
    <cellStyle name="20% - 5. jelölőszín 3 3 2" xfId="1335" xr:uid="{5FC0ADE3-5156-4B96-964E-839A9E1ECB5F}"/>
    <cellStyle name="20% - 5. jelölőszín 3 3 3" xfId="1336" xr:uid="{7348BA39-90CD-4F83-8D62-1AE192E04CED}"/>
    <cellStyle name="20% - 5. jelölőszín 3 3 4" xfId="1337" xr:uid="{03B6BCE7-93E4-4AE6-9C45-5E094AE9FACA}"/>
    <cellStyle name="20% - 5. jelölőszín 3 3 5" xfId="2836" xr:uid="{68BA5992-B0A4-4203-BE0C-775F36FF1362}"/>
    <cellStyle name="20% - 5. jelölőszín 3 4" xfId="283" xr:uid="{3D23B5B9-3C43-42B9-8CC8-C677E1515DC6}"/>
    <cellStyle name="20% - 5. jelölőszín 3 4 2" xfId="1338" xr:uid="{8AAFF411-EB21-4BF1-98B5-8B6B6EAD4B6F}"/>
    <cellStyle name="20% - 5. jelölőszín 3 4 3" xfId="1339" xr:uid="{220FB275-F3EC-4453-A647-A2E14FAB921E}"/>
    <cellStyle name="20% - 5. jelölőszín 3 4 4" xfId="1340" xr:uid="{172274FC-B49D-4900-91B9-EE28C66731C8}"/>
    <cellStyle name="20% - 5. jelölőszín 3 5" xfId="284" xr:uid="{C4EBDBCA-6D94-414A-98FA-6322A7162C0E}"/>
    <cellStyle name="20% - 5. jelölőszín 3 5 2" xfId="1341" xr:uid="{4EE7DA2F-AE27-4FF1-9133-CEAA00F5D599}"/>
    <cellStyle name="20% - 5. jelölőszín 3 5 3" xfId="1342" xr:uid="{491BDC18-D4C9-46D1-9FB7-6AE612FD547A}"/>
    <cellStyle name="20% - 5. jelölőszín 3 5 4" xfId="1343" xr:uid="{208B388E-1493-49BB-8627-D5CE03C2E5B2}"/>
    <cellStyle name="20% - 5. jelölőszín 3 6" xfId="285" xr:uid="{03BD2A42-4C76-41DA-B81F-703DB44EFE6D}"/>
    <cellStyle name="20% - 5. jelölőszín 3 6 2" xfId="1344" xr:uid="{7135FE92-FD60-494C-9EE2-80394D325195}"/>
    <cellStyle name="20% - 5. jelölőszín 3 6 3" xfId="1345" xr:uid="{2ED3BCAC-9956-4846-BDB6-B61BB2CAAB7E}"/>
    <cellStyle name="20% - 5. jelölőszín 3 6 4" xfId="1346" xr:uid="{5367C660-05F9-4D0C-9E11-2A8F1E788194}"/>
    <cellStyle name="20% - 5. jelölőszín 3 7" xfId="1347" xr:uid="{35D8F1A0-ECB7-46BE-8CE0-2CB74E8A2E87}"/>
    <cellStyle name="20% - 5. jelölőszín 3 8" xfId="1348" xr:uid="{F8B13800-3E17-4C59-9846-A98FE8216894}"/>
    <cellStyle name="20% - 5. jelölőszín 3 9" xfId="1349" xr:uid="{3AAA015A-EFFA-4F9C-992A-E802B682AC67}"/>
    <cellStyle name="20% - 5. jelölőszín 3_02 BV _2009_jan15" xfId="1350" xr:uid="{DC3035F0-703B-4DDA-951B-4D7DF6D9D8A1}"/>
    <cellStyle name="20% - 5. jelölőszín 30" xfId="2837" xr:uid="{80CD9990-79A9-4170-B448-121F2134005E}"/>
    <cellStyle name="20% - 5. jelölőszín 31" xfId="2838" xr:uid="{E90E5B4E-5D9E-4C07-A879-F6CBF36E2A06}"/>
    <cellStyle name="20% - 5. jelölőszín 32" xfId="2839" xr:uid="{50B98097-C0C0-42FF-8DE5-B85372339B37}"/>
    <cellStyle name="20% - 5. jelölőszín 33" xfId="2840" xr:uid="{67C34302-C9A0-40BF-80F9-86A8B25886AE}"/>
    <cellStyle name="20% - 5. jelölőszín 34" xfId="2841" xr:uid="{581BC9EE-096F-4161-997A-CA9CCAE9344C}"/>
    <cellStyle name="20% - 5. jelölőszín 35" xfId="2842" xr:uid="{E4C43BB1-2CF7-441E-B13B-F714D823B44F}"/>
    <cellStyle name="20% - 5. jelölőszín 36" xfId="2843" xr:uid="{0E00FB6F-C223-4658-A51B-3B013B44306C}"/>
    <cellStyle name="20% - 5. jelölőszín 37" xfId="2844" xr:uid="{E3225AEC-2803-413C-9CE6-35229737C55E}"/>
    <cellStyle name="20% - 5. jelölőszín 4" xfId="286" xr:uid="{F60DB773-3016-4318-81F2-B9BE11384E27}"/>
    <cellStyle name="20% - 5. jelölőszín 4 10" xfId="2845" xr:uid="{878C5BEF-056F-48F5-9993-5EA4BA695B89}"/>
    <cellStyle name="20% - 5. jelölőszín 4 2" xfId="287" xr:uid="{CF049254-4EDE-4C21-8CE7-87E31D28DEE3}"/>
    <cellStyle name="20% - 5. jelölőszín 4 2 2" xfId="1351" xr:uid="{1069FBE8-E342-496B-AB7D-7802D76C5233}"/>
    <cellStyle name="20% - 5. jelölőszín 4 2 2 2" xfId="2847" xr:uid="{FB9919BF-19DA-491B-8B5D-23A3861137E5}"/>
    <cellStyle name="20% - 5. jelölőszín 4 2 3" xfId="1352" xr:uid="{89D9E8E0-664B-428B-8A3A-12AE8DF6B5B8}"/>
    <cellStyle name="20% - 5. jelölőszín 4 2 4" xfId="1353" xr:uid="{91452706-CAFC-44EF-A8D2-62A7EB009C45}"/>
    <cellStyle name="20% - 5. jelölőszín 4 2 5" xfId="2846" xr:uid="{548A5FDD-501F-4247-BF13-87D3BEA52878}"/>
    <cellStyle name="20% - 5. jelölőszín 4 3" xfId="288" xr:uid="{72F0BEC4-B8F3-4612-A96C-BE6347EB7ECE}"/>
    <cellStyle name="20% - 5. jelölőszín 4 3 2" xfId="1354" xr:uid="{C948FE9D-F554-488F-B688-20851BF71571}"/>
    <cellStyle name="20% - 5. jelölőszín 4 3 3" xfId="1355" xr:uid="{74653EF0-3A7D-4CDF-B511-E099213359E4}"/>
    <cellStyle name="20% - 5. jelölőszín 4 3 4" xfId="1356" xr:uid="{A2027FFA-9FF2-44EE-BF52-CA239C6A7F2A}"/>
    <cellStyle name="20% - 5. jelölőszín 4 3 5" xfId="2848" xr:uid="{DB434DDF-36B4-41A5-B60C-75C19D533E5A}"/>
    <cellStyle name="20% - 5. jelölőszín 4 4" xfId="289" xr:uid="{CCD305DF-48F3-4048-AC45-21D380A53F45}"/>
    <cellStyle name="20% - 5. jelölőszín 4 4 2" xfId="1357" xr:uid="{20607970-B331-4205-B57F-1DDE144E7AF4}"/>
    <cellStyle name="20% - 5. jelölőszín 4 4 3" xfId="1358" xr:uid="{348A4D4B-52E3-49F1-ABF0-6E5A36CFB9E7}"/>
    <cellStyle name="20% - 5. jelölőszín 4 4 4" xfId="1359" xr:uid="{2575F766-B70B-4F15-8873-509B2BA3E62C}"/>
    <cellStyle name="20% - 5. jelölőszín 4 5" xfId="290" xr:uid="{DD92BFBA-8A61-4961-A0C1-4B3C5411B71B}"/>
    <cellStyle name="20% - 5. jelölőszín 4 5 2" xfId="1360" xr:uid="{8BE5CA81-C265-49BE-9593-6B693E973D7D}"/>
    <cellStyle name="20% - 5. jelölőszín 4 5 3" xfId="1361" xr:uid="{20D2D5C3-F487-49E8-BC07-B520FD2C85FC}"/>
    <cellStyle name="20% - 5. jelölőszín 4 5 4" xfId="1362" xr:uid="{A5A24BF9-E311-4502-8978-ED66F893DA99}"/>
    <cellStyle name="20% - 5. jelölőszín 4 6" xfId="291" xr:uid="{BC545766-9E37-4959-A238-632D34BBE6A5}"/>
    <cellStyle name="20% - 5. jelölőszín 4 6 2" xfId="1363" xr:uid="{8A45700D-5E16-4F0B-B056-8FB6ED85F5C8}"/>
    <cellStyle name="20% - 5. jelölőszín 4 6 3" xfId="1364" xr:uid="{E30BA4FA-7191-43DD-9CC9-53EC0E977197}"/>
    <cellStyle name="20% - 5. jelölőszín 4 6 4" xfId="1365" xr:uid="{2F353F39-F715-46FC-8F63-B3AB89C49525}"/>
    <cellStyle name="20% - 5. jelölőszín 4 7" xfId="1366" xr:uid="{7AA30A70-8149-4956-90B8-F9B0E907DFF3}"/>
    <cellStyle name="20% - 5. jelölőszín 4 8" xfId="1367" xr:uid="{479E3324-2EA6-466D-99FC-CE5129461D8D}"/>
    <cellStyle name="20% - 5. jelölőszín 4 9" xfId="1368" xr:uid="{03E91FA1-BABC-4CAC-81B1-76ADD25909FF}"/>
    <cellStyle name="20% - 5. jelölőszín 4_02 BV _2009_jan15" xfId="1369" xr:uid="{26D47300-3625-4689-BF0A-EBF068D54C75}"/>
    <cellStyle name="20% - 5. jelölőszín 5" xfId="292" xr:uid="{28BBC6D5-5F9D-4C53-A43F-D4694B18D51D}"/>
    <cellStyle name="20% - 5. jelölőszín 5 2" xfId="1370" xr:uid="{7BB33E6B-EF07-4485-83BD-92E8F7DD837D}"/>
    <cellStyle name="20% - 5. jelölőszín 5 2 2" xfId="2851" xr:uid="{7185F547-92B0-4340-8887-BF2A6D46039C}"/>
    <cellStyle name="20% - 5. jelölőszín 5 2 3" xfId="2850" xr:uid="{EE0D49AF-C963-4B0E-8343-69C9D2D1E580}"/>
    <cellStyle name="20% - 5. jelölőszín 5 3" xfId="1371" xr:uid="{9A026D49-5178-4CD4-B97F-6F597F2A0C33}"/>
    <cellStyle name="20% - 5. jelölőszín 5 3 2" xfId="2852" xr:uid="{0BD5896B-6899-470B-8E95-3E342BDED443}"/>
    <cellStyle name="20% - 5. jelölőszín 5 4" xfId="1372" xr:uid="{6AEA7D99-B91F-4208-B921-C4ACA2C3B301}"/>
    <cellStyle name="20% - 5. jelölőszín 5 5" xfId="2849" xr:uid="{EF2520F8-A2AF-4306-AA4D-FDA9755522CD}"/>
    <cellStyle name="20% - 5. jelölőszín 6" xfId="293" xr:uid="{12A69F24-40A9-4128-8F08-0F1D6C33BB2A}"/>
    <cellStyle name="20% - 5. jelölőszín 6 2" xfId="1373" xr:uid="{5E136CDF-CC1B-4302-8667-E9887495E0E4}"/>
    <cellStyle name="20% - 5. jelölőszín 6 2 2" xfId="2855" xr:uid="{EFCCA0D6-1549-4DDD-A7AD-92D015BDE8E9}"/>
    <cellStyle name="20% - 5. jelölőszín 6 2 3" xfId="2854" xr:uid="{21DA7A90-57A5-4B6C-9E94-92E1A8382A98}"/>
    <cellStyle name="20% - 5. jelölőszín 6 3" xfId="1374" xr:uid="{AF018913-9AC3-41DA-A880-34CC57B254DC}"/>
    <cellStyle name="20% - 5. jelölőszín 6 3 2" xfId="2856" xr:uid="{FD0CC3E9-DE7C-4DAA-96C9-AF0CD493F073}"/>
    <cellStyle name="20% - 5. jelölőszín 6 4" xfId="1375" xr:uid="{62816EB5-2771-43D4-8097-4387D6B00D12}"/>
    <cellStyle name="20% - 5. jelölőszín 6 5" xfId="2853" xr:uid="{6BAD9073-417C-4326-8004-95ECFF64DED7}"/>
    <cellStyle name="20% - 5. jelölőszín 7" xfId="294" xr:uid="{75DE6663-64A9-43BE-BC7D-49B3A1A918E9}"/>
    <cellStyle name="20% - 5. jelölőszín 7 2" xfId="1376" xr:uid="{CA9B3531-04FD-4833-8A0C-AD78F1842749}"/>
    <cellStyle name="20% - 5. jelölőszín 7 2 2" xfId="2859" xr:uid="{D1A93753-C62C-45D2-9BF6-FD341F6EB823}"/>
    <cellStyle name="20% - 5. jelölőszín 7 2 3" xfId="2858" xr:uid="{669F5955-033B-4E50-A111-2AA97D8E4400}"/>
    <cellStyle name="20% - 5. jelölőszín 7 3" xfId="1377" xr:uid="{9B8DA184-744E-4A77-90B0-8A72CFD9CB9D}"/>
    <cellStyle name="20% - 5. jelölőszín 7 3 2" xfId="2860" xr:uid="{EB8E92FB-9B0E-43A7-A1A4-4BA5AD88F74F}"/>
    <cellStyle name="20% - 5. jelölőszín 7 4" xfId="1378" xr:uid="{DA1947A6-EF90-4C11-8985-F0E4979F66B5}"/>
    <cellStyle name="20% - 5. jelölőszín 7 5" xfId="2857" xr:uid="{CFD341BB-F9F4-4C27-8D30-F3C2E9BC00C3}"/>
    <cellStyle name="20% - 5. jelölőszín 8" xfId="295" xr:uid="{4138186B-EEAE-4248-93E0-9383C081ACCB}"/>
    <cellStyle name="20% - 5. jelölőszín 8 2" xfId="1379" xr:uid="{97307B36-FC95-4480-B55F-79905E1F604D}"/>
    <cellStyle name="20% - 5. jelölőszín 8 2 2" xfId="2863" xr:uid="{CA397A9B-803A-4C92-97A5-85D14F7B717E}"/>
    <cellStyle name="20% - 5. jelölőszín 8 2 3" xfId="2862" xr:uid="{3A255E93-FF5D-4C69-9C79-15B99902615A}"/>
    <cellStyle name="20% - 5. jelölőszín 8 3" xfId="1380" xr:uid="{FFBF07D3-DDA2-4CE3-AD6A-9B56D96D21CF}"/>
    <cellStyle name="20% - 5. jelölőszín 8 3 2" xfId="2864" xr:uid="{C6FE1DE3-989B-4F0E-8A07-AB0528C0440A}"/>
    <cellStyle name="20% - 5. jelölőszín 8 4" xfId="1381" xr:uid="{FB26CBAA-1E87-4ADD-B8FC-20B26EF97E6B}"/>
    <cellStyle name="20% - 5. jelölőszín 8 5" xfId="2861" xr:uid="{31159583-FB97-4F5F-9A8E-F345661BDD5A}"/>
    <cellStyle name="20% - 5. jelölőszín 9" xfId="296" xr:uid="{C1275932-152B-4F31-9635-12CD360A81FB}"/>
    <cellStyle name="20% - 5. jelölőszín 9 2" xfId="1382" xr:uid="{94C7B9A4-0FB6-4261-916F-F8155B19E17D}"/>
    <cellStyle name="20% - 5. jelölőszín 9 2 2" xfId="2866" xr:uid="{E0EA19A4-97FC-4EA3-94A2-FC54D3C1C064}"/>
    <cellStyle name="20% - 5. jelölőszín 9 3" xfId="1383" xr:uid="{F9816459-62DE-4643-B8D9-98F1AF0BEB88}"/>
    <cellStyle name="20% - 5. jelölőszín 9 4" xfId="1384" xr:uid="{D22D0BA4-E87A-4FBC-B3D7-51723279432B}"/>
    <cellStyle name="20% - 5. jelölőszín 9 5" xfId="2865" xr:uid="{4F14E3DC-54B1-4D5F-AF90-A7A0CC21C447}"/>
    <cellStyle name="20% - 6. jelölőszín 10" xfId="297" xr:uid="{F312BE86-49A7-4E36-9DD7-AC16C616D302}"/>
    <cellStyle name="20% - 6. jelölőszín 10 2" xfId="1385" xr:uid="{861B5219-8C02-467F-8833-C17872FE297A}"/>
    <cellStyle name="20% - 6. jelölőszín 10 2 2" xfId="2868" xr:uid="{1A2CBB32-72F6-499A-9F4B-2102BB3A0468}"/>
    <cellStyle name="20% - 6. jelölőszín 10 3" xfId="1386" xr:uid="{AE7EFF8B-0E1D-4000-AE49-EA54F27DF86C}"/>
    <cellStyle name="20% - 6. jelölőszín 10 4" xfId="1387" xr:uid="{74E11AE4-A5D5-4429-80E1-30F257CD98AC}"/>
    <cellStyle name="20% - 6. jelölőszín 10 5" xfId="2867" xr:uid="{17384E13-DC8C-44F7-9B3F-1E6AD972EDB2}"/>
    <cellStyle name="20% - 6. jelölőszín 11" xfId="298" xr:uid="{B98B844D-6C48-4D28-A7B9-81DBAAA80232}"/>
    <cellStyle name="20% - 6. jelölőszín 11 2" xfId="1388" xr:uid="{8B10C209-8FC9-48B4-83DC-88AAA4F39C8F}"/>
    <cellStyle name="20% - 6. jelölőszín 11 2 2" xfId="2870" xr:uid="{E7E6FF93-27CB-43E3-83A1-BF8A2D936308}"/>
    <cellStyle name="20% - 6. jelölőszín 11 3" xfId="1389" xr:uid="{410799EF-F34D-4FC8-8DFB-18D3DDEC43A9}"/>
    <cellStyle name="20% - 6. jelölőszín 11 4" xfId="1390" xr:uid="{7BEBD9BD-1A2D-4187-9B71-B335DC5868D0}"/>
    <cellStyle name="20% - 6. jelölőszín 11 5" xfId="2869" xr:uid="{3B39A5AA-80DA-4C13-81AF-5650A38E0A61}"/>
    <cellStyle name="20% - 6. jelölőszín 12" xfId="299" xr:uid="{C82CB495-08A5-46F6-9EAB-DABA60802F8D}"/>
    <cellStyle name="20% - 6. jelölőszín 12 2" xfId="1391" xr:uid="{39B35E33-13E1-4A27-ADED-E5DA260E63DD}"/>
    <cellStyle name="20% - 6. jelölőszín 12 2 2" xfId="2872" xr:uid="{192CBC46-BAA0-4E84-9F96-664B4D6B4F92}"/>
    <cellStyle name="20% - 6. jelölőszín 12 3" xfId="1392" xr:uid="{14924F3B-8600-40E8-AE61-F08AB5371355}"/>
    <cellStyle name="20% - 6. jelölőszín 12 4" xfId="2871" xr:uid="{8089DEDF-C343-40F8-AE94-38A2BE306B3C}"/>
    <cellStyle name="20% - 6. jelölőszín 13" xfId="2873" xr:uid="{95DED68E-72D4-4D03-9425-D24D7CECB160}"/>
    <cellStyle name="20% - 6. jelölőszín 13 2" xfId="2874" xr:uid="{BBB499B5-72FA-4116-84D8-A22926E924DF}"/>
    <cellStyle name="20% - 6. jelölőszín 14" xfId="2875" xr:uid="{43D2AD2B-7D7D-4013-8308-6623ACD3028F}"/>
    <cellStyle name="20% - 6. jelölőszín 14 2" xfId="2876" xr:uid="{4FBDB043-1983-4398-925A-455564CEC38E}"/>
    <cellStyle name="20% - 6. jelölőszín 15" xfId="2877" xr:uid="{D219C36A-C0F3-4273-A631-AE8CF84BFFC5}"/>
    <cellStyle name="20% - 6. jelölőszín 15 2" xfId="2878" xr:uid="{6922A76E-74B0-4CF6-96AF-C39F0E99CB1B}"/>
    <cellStyle name="20% - 6. jelölőszín 16" xfId="2879" xr:uid="{885FF96E-8FA8-4A72-AA4F-A05D0C0EA765}"/>
    <cellStyle name="20% - 6. jelölőszín 16 2" xfId="2880" xr:uid="{2D9E0A5A-7739-4292-99C1-CB4107A85209}"/>
    <cellStyle name="20% - 6. jelölőszín 17" xfId="2881" xr:uid="{BF100CCC-D769-4094-8077-9D5C69CDB3FA}"/>
    <cellStyle name="20% - 6. jelölőszín 17 2" xfId="2882" xr:uid="{913EA9E2-3404-4F51-A7D8-FAF1E8F7B3AC}"/>
    <cellStyle name="20% - 6. jelölőszín 18" xfId="2883" xr:uid="{578B0D74-E434-4F0E-BA1F-00AFDC2EDA64}"/>
    <cellStyle name="20% - 6. jelölőszín 18 2" xfId="2884" xr:uid="{73D37224-269D-47E5-B32A-722E4FEECE6B}"/>
    <cellStyle name="20% - 6. jelölőszín 19" xfId="2885" xr:uid="{84DE7CE4-58A5-46C3-B62A-2023972F34A2}"/>
    <cellStyle name="20% - 6. jelölőszín 19 2" xfId="2886" xr:uid="{472DD690-3A48-4427-AE94-C4FD26ECE8A3}"/>
    <cellStyle name="20% - 6. jelölőszín 2" xfId="18" xr:uid="{B86D76C1-CC8C-4518-8C9E-90593D4B6B28}"/>
    <cellStyle name="20% - 6. jelölőszín 2 10" xfId="1393" xr:uid="{1C4C6190-03D0-4E95-9213-1DFAE5C2D8C7}"/>
    <cellStyle name="20% - 6. jelölőszín 2 11" xfId="1394" xr:uid="{B53C4F5C-BBFD-4502-AC32-5A7A5C2ACC8E}"/>
    <cellStyle name="20% - 6. jelölőszín 2 12" xfId="1395" xr:uid="{819F0596-C432-4351-BE3D-343243363E8D}"/>
    <cellStyle name="20% - 6. jelölőszín 2 13" xfId="2887" xr:uid="{938AC756-1BFC-4DB2-A35A-4B3CAA2A1B82}"/>
    <cellStyle name="20% - 6. jelölőszín 2 2" xfId="300" xr:uid="{BFED59D8-4B5D-430B-ACC8-383551BFCDA5}"/>
    <cellStyle name="20% - 6. jelölőszín 2 2 2" xfId="1396" xr:uid="{E652D6E5-3613-4C64-AC85-FD2813AAB7CC}"/>
    <cellStyle name="20% - 6. jelölőszín 2 2 2 2" xfId="2889" xr:uid="{5E28322F-0F78-41F0-BC6F-E1A36CEBCC81}"/>
    <cellStyle name="20% - 6. jelölőszín 2 2 3" xfId="1397" xr:uid="{89B601F2-703E-41F8-A913-07F8C8F58B13}"/>
    <cellStyle name="20% - 6. jelölőszín 2 2 4" xfId="1398" xr:uid="{40BFFD9E-FC0B-4834-962C-85A36B60C35E}"/>
    <cellStyle name="20% - 6. jelölőszín 2 2 5" xfId="2888" xr:uid="{421533D8-0F3C-4923-8FB2-DAEE617AC228}"/>
    <cellStyle name="20% - 6. jelölőszín 2 3" xfId="301" xr:uid="{F9B90D87-7F17-4709-AA48-AFF3ADAE3F59}"/>
    <cellStyle name="20% - 6. jelölőszín 2 3 2" xfId="1399" xr:uid="{83CFDB24-67FB-4A89-A5C3-1D45722B06EE}"/>
    <cellStyle name="20% - 6. jelölőszín 2 3 3" xfId="1400" xr:uid="{835152CE-F9D2-4D1E-9B90-D99C7CF2C485}"/>
    <cellStyle name="20% - 6. jelölőszín 2 3 4" xfId="1401" xr:uid="{8CC28A12-A750-44D0-BC43-C0EB8B7797DB}"/>
    <cellStyle name="20% - 6. jelölőszín 2 3 5" xfId="2890" xr:uid="{0BE8EB9D-FF87-4361-A0B0-76776C9DA3FA}"/>
    <cellStyle name="20% - 6. jelölőszín 2 4" xfId="302" xr:uid="{BAA05480-7D71-4C10-82D5-09F89FF90D90}"/>
    <cellStyle name="20% - 6. jelölőszín 2 4 2" xfId="1402" xr:uid="{A1A8FE0F-86D8-4CCA-B356-270EB24AA3BA}"/>
    <cellStyle name="20% - 6. jelölőszín 2 4 3" xfId="1403" xr:uid="{BC4E1ACF-302A-4D2B-A90C-E56FE3950586}"/>
    <cellStyle name="20% - 6. jelölőszín 2 4 4" xfId="1404" xr:uid="{D2838839-9194-403B-B91E-900F232C59FC}"/>
    <cellStyle name="20% - 6. jelölőszín 2 4 5" xfId="2891" xr:uid="{A30D639D-0BB8-4373-A6B6-D289C404239F}"/>
    <cellStyle name="20% - 6. jelölőszín 2 5" xfId="303" xr:uid="{199F9326-1E9C-461B-A4DB-408EF7B1CA9F}"/>
    <cellStyle name="20% - 6. jelölőszín 2 5 2" xfId="1405" xr:uid="{1336ADD3-E2C7-4119-AF1B-EB24C5AED7FC}"/>
    <cellStyle name="20% - 6. jelölőszín 2 5 3" xfId="1406" xr:uid="{801DF8DA-A7EB-46D8-96A8-ACC32DED2504}"/>
    <cellStyle name="20% - 6. jelölőszín 2 5 4" xfId="1407" xr:uid="{0FCC44B6-B435-4BAD-B20C-291469B31A22}"/>
    <cellStyle name="20% - 6. jelölőszín 2 6" xfId="304" xr:uid="{2AE4649A-91B5-4AE7-A324-9504B51D50AB}"/>
    <cellStyle name="20% - 6. jelölőszín 2 6 2" xfId="1408" xr:uid="{3DECCB88-7D0E-4684-8FA9-1B970DAB486A}"/>
    <cellStyle name="20% - 6. jelölőszín 2 6 3" xfId="1409" xr:uid="{4FA3E18A-43AC-4DCC-B648-69AE6F90203C}"/>
    <cellStyle name="20% - 6. jelölőszín 2 6 4" xfId="1410" xr:uid="{C596C8F0-87C8-43ED-BB24-FD8191D743BB}"/>
    <cellStyle name="20% - 6. jelölőszín 2 7" xfId="305" xr:uid="{B7A72B21-4977-4141-89D3-FFE61AEF8C24}"/>
    <cellStyle name="20% - 6. jelölőszín 2 7 2" xfId="1411" xr:uid="{55E460F4-2829-4DC8-8BF1-9190E11507B3}"/>
    <cellStyle name="20% - 6. jelölőszín 2 7 3" xfId="1412" xr:uid="{E0041D9B-15A0-4267-A89C-BCFFB8F6673A}"/>
    <cellStyle name="20% - 6. jelölőszín 2 7 4" xfId="1413" xr:uid="{FA9E7AE2-7088-40C3-856F-5463333F6B61}"/>
    <cellStyle name="20% - 6. jelölőszín 2 8" xfId="1414" xr:uid="{6AE1F9E7-D57B-4BC9-B6DC-8AAE6B45E822}"/>
    <cellStyle name="20% - 6. jelölőszín 2 9" xfId="1415" xr:uid="{1BE211E8-1F4C-40C7-916D-197DB9BF2B05}"/>
    <cellStyle name="20% - 6. jelölőszín 2_02 BV _2009_jan15" xfId="1416" xr:uid="{CEF6715D-5EC6-4D0E-8E33-538F7A2126A6}"/>
    <cellStyle name="20% - 6. jelölőszín 20" xfId="2892" xr:uid="{0E11C5A1-A6E9-4BE5-A22D-C70DE84CCB9A}"/>
    <cellStyle name="20% - 6. jelölőszín 20 2" xfId="2893" xr:uid="{B7B7A543-FDEF-406E-BE15-DB5E76CE0155}"/>
    <cellStyle name="20% - 6. jelölőszín 21" xfId="2894" xr:uid="{E3B712A4-5724-4688-A8DA-CEEDBED9C8CC}"/>
    <cellStyle name="20% - 6. jelölőszín 21 2" xfId="2895" xr:uid="{9E7681B5-1ADE-45D2-B3EA-AD8A99F8F832}"/>
    <cellStyle name="20% - 6. jelölőszín 22" xfId="2896" xr:uid="{9F85494C-A8AC-4E3D-BBE2-9CC4E4DEEE93}"/>
    <cellStyle name="20% - 6. jelölőszín 22 2" xfId="2897" xr:uid="{072D4862-3620-4494-A0C5-4E95D63618F5}"/>
    <cellStyle name="20% - 6. jelölőszín 23" xfId="2898" xr:uid="{ED529C99-B15E-44A1-B6BF-DDD463D98FBF}"/>
    <cellStyle name="20% - 6. jelölőszín 23 2" xfId="2899" xr:uid="{ED0545EC-D70D-4D48-94A9-DE33A3C74A47}"/>
    <cellStyle name="20% - 6. jelölőszín 24" xfId="2900" xr:uid="{27669FB5-F771-4FE1-A7D2-AC8CDE27291A}"/>
    <cellStyle name="20% - 6. jelölőszín 24 2" xfId="2901" xr:uid="{2F03012F-E8C3-4D78-92DF-EF304BE9172D}"/>
    <cellStyle name="20% - 6. jelölőszín 25" xfId="2902" xr:uid="{3C6B9C18-609B-46E4-A3ED-A98917FEFD60}"/>
    <cellStyle name="20% - 6. jelölőszín 26" xfId="2903" xr:uid="{28623070-402E-4080-9D75-540FE351FEC0}"/>
    <cellStyle name="20% - 6. jelölőszín 27" xfId="2904" xr:uid="{E367E905-0A77-4BF3-8936-DA6FCBC1C933}"/>
    <cellStyle name="20% - 6. jelölőszín 28" xfId="2905" xr:uid="{C7512E27-3A5E-4BCB-875F-F7D5557C2091}"/>
    <cellStyle name="20% - 6. jelölőszín 29" xfId="2906" xr:uid="{143C5E50-70CD-4B7A-9701-79289524BCF9}"/>
    <cellStyle name="20% - 6. jelölőszín 3" xfId="306" xr:uid="{24EBBA18-A49D-4068-AC61-27E54F616FB6}"/>
    <cellStyle name="20% - 6. jelölőszín 3 10" xfId="2907" xr:uid="{987537E1-59E8-474F-968A-E0823457618F}"/>
    <cellStyle name="20% - 6. jelölőszín 3 2" xfId="307" xr:uid="{F4B41897-CECD-417A-8373-76B4A17FCE07}"/>
    <cellStyle name="20% - 6. jelölőszín 3 2 2" xfId="1417" xr:uid="{925AB9D5-2F06-4179-9A4C-E8A61365E6BE}"/>
    <cellStyle name="20% - 6. jelölőszín 3 2 2 2" xfId="2909" xr:uid="{90C58109-4519-4413-97D2-25BC14FC7A32}"/>
    <cellStyle name="20% - 6. jelölőszín 3 2 3" xfId="1418" xr:uid="{38CD253F-0A2A-480A-919C-513550F05F6D}"/>
    <cellStyle name="20% - 6. jelölőszín 3 2 4" xfId="1419" xr:uid="{8907635F-B0C5-4334-9FF8-A25BD8F9BAB8}"/>
    <cellStyle name="20% - 6. jelölőszín 3 2 5" xfId="2908" xr:uid="{02F0301F-C222-44FF-9EFF-CCD78FFABB3B}"/>
    <cellStyle name="20% - 6. jelölőszín 3 3" xfId="308" xr:uid="{E55FE908-E18C-432F-851C-71ECA3D1D502}"/>
    <cellStyle name="20% - 6. jelölőszín 3 3 2" xfId="1420" xr:uid="{036E426D-C927-4F43-8AB1-D4DB74DDAD49}"/>
    <cellStyle name="20% - 6. jelölőszín 3 3 3" xfId="1421" xr:uid="{3A8AC3F0-BDB8-4E3E-ADF0-D34ACDC9AAD4}"/>
    <cellStyle name="20% - 6. jelölőszín 3 3 4" xfId="1422" xr:uid="{E12C1F7A-FD8C-4E8F-92A9-5DF01EE1DFDC}"/>
    <cellStyle name="20% - 6. jelölőszín 3 3 5" xfId="2910" xr:uid="{9226D5DD-E0BA-42A8-A82C-57E64E5C8662}"/>
    <cellStyle name="20% - 6. jelölőszín 3 4" xfId="309" xr:uid="{1EABF7C3-C088-4C1E-A116-A078C2EBD442}"/>
    <cellStyle name="20% - 6. jelölőszín 3 4 2" xfId="1423" xr:uid="{5C961288-E708-4010-88D1-E60B419C2C3E}"/>
    <cellStyle name="20% - 6. jelölőszín 3 4 3" xfId="1424" xr:uid="{89E6511D-FFA4-4FDE-B052-A345CD891366}"/>
    <cellStyle name="20% - 6. jelölőszín 3 4 4" xfId="1425" xr:uid="{15F98DEE-2BA8-49E3-BE4A-94B766BCD18A}"/>
    <cellStyle name="20% - 6. jelölőszín 3 5" xfId="310" xr:uid="{0A37D6F5-7EA9-425C-9D58-7495FFF572FF}"/>
    <cellStyle name="20% - 6. jelölőszín 3 5 2" xfId="1426" xr:uid="{BFE37255-1CFC-43AB-B40C-DBC327FA5205}"/>
    <cellStyle name="20% - 6. jelölőszín 3 5 3" xfId="1427" xr:uid="{CEC0B5AA-69C9-4EDC-AF31-D24A19E0525F}"/>
    <cellStyle name="20% - 6. jelölőszín 3 5 4" xfId="1428" xr:uid="{AA3BF0C1-0873-42EE-B9D1-6DF220C743EC}"/>
    <cellStyle name="20% - 6. jelölőszín 3 6" xfId="311" xr:uid="{6B26AF37-2501-4F8B-8890-E2D27A9B3277}"/>
    <cellStyle name="20% - 6. jelölőszín 3 6 2" xfId="1429" xr:uid="{A501E973-20F8-4E85-9825-6825433F3119}"/>
    <cellStyle name="20% - 6. jelölőszín 3 6 3" xfId="1430" xr:uid="{D9CA6CFD-C7B3-44B3-ABF1-1559BE5F7B39}"/>
    <cellStyle name="20% - 6. jelölőszín 3 6 4" xfId="1431" xr:uid="{C092CEED-B689-416D-8488-4FAD6FD72D0F}"/>
    <cellStyle name="20% - 6. jelölőszín 3 7" xfId="1432" xr:uid="{DB67E2CE-E6F8-4289-A477-5C5D5112B3BD}"/>
    <cellStyle name="20% - 6. jelölőszín 3 8" xfId="1433" xr:uid="{382391E1-5A17-464B-97FD-A9FD99C55E50}"/>
    <cellStyle name="20% - 6. jelölőszín 3 9" xfId="1434" xr:uid="{4B573451-84D3-4EFE-963E-D4C5BEBB1425}"/>
    <cellStyle name="20% - 6. jelölőszín 3_02 BV _2009_jan15" xfId="1435" xr:uid="{08F37CF2-7559-4151-93E2-6E24C79F4B74}"/>
    <cellStyle name="20% - 6. jelölőszín 30" xfId="2911" xr:uid="{E7772130-A78A-43D5-A8E5-A654D54A78A3}"/>
    <cellStyle name="20% - 6. jelölőszín 31" xfId="2912" xr:uid="{7671CD29-5EFF-48C1-8D42-7B79589A70B1}"/>
    <cellStyle name="20% - 6. jelölőszín 32" xfId="2913" xr:uid="{A6D8CC68-9ED8-4BED-8CE5-B9FD61BCBFD6}"/>
    <cellStyle name="20% - 6. jelölőszín 33" xfId="2914" xr:uid="{2799B391-B8A8-4CCA-89CE-A48B7E683030}"/>
    <cellStyle name="20% - 6. jelölőszín 34" xfId="2915" xr:uid="{A13B94EF-50F2-4A38-8CCE-2AA0CBC35A08}"/>
    <cellStyle name="20% - 6. jelölőszín 35" xfId="2916" xr:uid="{60755498-3040-492B-B707-3DCCD0075485}"/>
    <cellStyle name="20% - 6. jelölőszín 36" xfId="2917" xr:uid="{4B8ABCA4-A576-4BC8-B833-CB702D221D82}"/>
    <cellStyle name="20% - 6. jelölőszín 37" xfId="2918" xr:uid="{8A34C270-9D86-4D7D-85DC-F3BDB3124D0B}"/>
    <cellStyle name="20% - 6. jelölőszín 4" xfId="312" xr:uid="{6F52C049-6BFF-40A4-9F03-9E4C654F87E4}"/>
    <cellStyle name="20% - 6. jelölőszín 4 10" xfId="2919" xr:uid="{28F6A53F-3DD4-41C1-A9FB-074985B563A4}"/>
    <cellStyle name="20% - 6. jelölőszín 4 2" xfId="313" xr:uid="{6A1C2F21-18A4-45C4-B44B-D79E807C708A}"/>
    <cellStyle name="20% - 6. jelölőszín 4 2 2" xfId="1436" xr:uid="{40CBD963-F4A8-4ACA-8C86-C5934D449E45}"/>
    <cellStyle name="20% - 6. jelölőszín 4 2 2 2" xfId="2921" xr:uid="{8BF9C2FC-C26A-4989-BA88-8A435D6CCA08}"/>
    <cellStyle name="20% - 6. jelölőszín 4 2 3" xfId="1437" xr:uid="{7E3D2772-983C-4DA2-BF16-436365931520}"/>
    <cellStyle name="20% - 6. jelölőszín 4 2 4" xfId="1438" xr:uid="{0F0119FF-0E29-445E-AA1E-4A0A9E62AD46}"/>
    <cellStyle name="20% - 6. jelölőszín 4 2 5" xfId="2920" xr:uid="{2C5BFD4E-786B-45AC-8F33-3E5ADE8C4E22}"/>
    <cellStyle name="20% - 6. jelölőszín 4 3" xfId="314" xr:uid="{FD827332-F497-4590-A317-1E4C96F8C377}"/>
    <cellStyle name="20% - 6. jelölőszín 4 3 2" xfId="1439" xr:uid="{E20E2E4F-80F1-428A-A781-1F405C2003CD}"/>
    <cellStyle name="20% - 6. jelölőszín 4 3 3" xfId="1440" xr:uid="{2F1B31A4-D8D9-4ABE-9543-9CABC68EAD31}"/>
    <cellStyle name="20% - 6. jelölőszín 4 3 4" xfId="1441" xr:uid="{D8181134-9E69-42EB-B3F9-589642F8DEFF}"/>
    <cellStyle name="20% - 6. jelölőszín 4 3 5" xfId="2922" xr:uid="{80B45720-A052-4BDC-A0D9-B406A1CA7585}"/>
    <cellStyle name="20% - 6. jelölőszín 4 4" xfId="315" xr:uid="{9B8B6A8E-B0C9-4F74-96B4-CB72B617D09E}"/>
    <cellStyle name="20% - 6. jelölőszín 4 4 2" xfId="1442" xr:uid="{B9E35230-A38C-48CE-8E1C-DFDB631FC143}"/>
    <cellStyle name="20% - 6. jelölőszín 4 4 3" xfId="1443" xr:uid="{A6A755CF-E3F4-42ED-A25E-CD2986BC1585}"/>
    <cellStyle name="20% - 6. jelölőszín 4 4 4" xfId="1444" xr:uid="{05495D6E-E676-46DB-B3E7-6CA0270548BA}"/>
    <cellStyle name="20% - 6. jelölőszín 4 5" xfId="316" xr:uid="{30F3E671-C1D2-46F2-B97B-4F64C56277DA}"/>
    <cellStyle name="20% - 6. jelölőszín 4 5 2" xfId="1445" xr:uid="{18E5500D-5B74-4AFA-9492-8A3B347D9734}"/>
    <cellStyle name="20% - 6. jelölőszín 4 5 3" xfId="1446" xr:uid="{A92E6360-BE8C-4313-BB14-600354BBA761}"/>
    <cellStyle name="20% - 6. jelölőszín 4 5 4" xfId="1447" xr:uid="{59221BF9-0746-4892-A3AE-89E10798EBB1}"/>
    <cellStyle name="20% - 6. jelölőszín 4 6" xfId="317" xr:uid="{A96E698A-079D-4EB1-80F4-13D5D02B44F7}"/>
    <cellStyle name="20% - 6. jelölőszín 4 6 2" xfId="1448" xr:uid="{B8AC0897-F365-4635-A804-D4FEBDE3B0A0}"/>
    <cellStyle name="20% - 6. jelölőszín 4 6 3" xfId="1449" xr:uid="{BA81B87E-8D13-41AA-99F8-1C382A74BEEE}"/>
    <cellStyle name="20% - 6. jelölőszín 4 6 4" xfId="1450" xr:uid="{E15DE74C-2A91-4095-B717-A879C05058F5}"/>
    <cellStyle name="20% - 6. jelölőszín 4 7" xfId="1451" xr:uid="{FAF3501C-DE1F-40EE-9282-4900AB5E0317}"/>
    <cellStyle name="20% - 6. jelölőszín 4 8" xfId="1452" xr:uid="{B7252446-4C6D-4B3D-80B9-AEE2585E769D}"/>
    <cellStyle name="20% - 6. jelölőszín 4 9" xfId="1453" xr:uid="{015B5EC6-21C1-4EE6-AE01-03374BAD243E}"/>
    <cellStyle name="20% - 6. jelölőszín 4_02 BV _2009_jan15" xfId="1454" xr:uid="{FD4CFF47-9266-42A8-9138-93BE6ADD90C1}"/>
    <cellStyle name="20% - 6. jelölőszín 5" xfId="318" xr:uid="{FCA43EA1-112F-4236-8950-553983244EE1}"/>
    <cellStyle name="20% - 6. jelölőszín 5 2" xfId="1455" xr:uid="{B6EA3837-5A01-4F4C-944F-865EFE7750A1}"/>
    <cellStyle name="20% - 6. jelölőszín 5 2 2" xfId="2925" xr:uid="{B6249A4D-DCD2-4CCD-BF8D-853FAB4CCABD}"/>
    <cellStyle name="20% - 6. jelölőszín 5 2 3" xfId="2924" xr:uid="{9CA1F432-CBA4-4F7C-A0BE-08D7DD7A1B6D}"/>
    <cellStyle name="20% - 6. jelölőszín 5 3" xfId="1456" xr:uid="{6767C89C-E00C-4E73-97C2-DDA1235ABA4A}"/>
    <cellStyle name="20% - 6. jelölőszín 5 3 2" xfId="2926" xr:uid="{E7FA6CBB-2D8B-4862-8AD9-05CC97C95ECD}"/>
    <cellStyle name="20% - 6. jelölőszín 5 4" xfId="1457" xr:uid="{69ACA57D-016D-4A75-8EED-56EDF1C5D9BE}"/>
    <cellStyle name="20% - 6. jelölőszín 5 5" xfId="2923" xr:uid="{3DC60C4C-6C43-4CCF-B5C7-3B6B8DA25054}"/>
    <cellStyle name="20% - 6. jelölőszín 6" xfId="319" xr:uid="{213C5900-10F5-4182-BDCD-DC91AC075AC3}"/>
    <cellStyle name="20% - 6. jelölőszín 6 2" xfId="1458" xr:uid="{AF087758-DBA1-4BC9-BEAF-B5CA96C6C7A0}"/>
    <cellStyle name="20% - 6. jelölőszín 6 2 2" xfId="2929" xr:uid="{DBD6BEEB-0F82-4128-84DA-143ED8B3C935}"/>
    <cellStyle name="20% - 6. jelölőszín 6 2 3" xfId="2928" xr:uid="{17CE4AA9-88C5-49FA-ABE6-CFFAE5F2D5D4}"/>
    <cellStyle name="20% - 6. jelölőszín 6 3" xfId="1459" xr:uid="{A582EAFF-9D27-4CD0-BE28-4FEB7CC4DBED}"/>
    <cellStyle name="20% - 6. jelölőszín 6 3 2" xfId="2930" xr:uid="{045E2593-A720-44FC-BA7A-0E1D86024D8F}"/>
    <cellStyle name="20% - 6. jelölőszín 6 4" xfId="1460" xr:uid="{C2B9C887-1AB8-4B89-A06B-55DC31702C5E}"/>
    <cellStyle name="20% - 6. jelölőszín 6 5" xfId="2927" xr:uid="{35844875-C44F-44F3-94E0-90B5D6C41A70}"/>
    <cellStyle name="20% - 6. jelölőszín 7" xfId="320" xr:uid="{8DF1A821-EADE-4FA2-9806-706B24FD687A}"/>
    <cellStyle name="20% - 6. jelölőszín 7 2" xfId="1461" xr:uid="{C30D34E7-CE96-472B-97F9-597A10F75ACE}"/>
    <cellStyle name="20% - 6. jelölőszín 7 2 2" xfId="2933" xr:uid="{38FC7552-5D13-4166-9E40-FCEE1A3C7C0E}"/>
    <cellStyle name="20% - 6. jelölőszín 7 2 3" xfId="2932" xr:uid="{1990C3FE-CBEB-4346-ABCC-3D665070D879}"/>
    <cellStyle name="20% - 6. jelölőszín 7 3" xfId="1462" xr:uid="{F9F3A370-889C-4403-9E94-8CF301187E7E}"/>
    <cellStyle name="20% - 6. jelölőszín 7 3 2" xfId="2934" xr:uid="{80276FAB-9871-4BF4-AB8E-8F0B947C759B}"/>
    <cellStyle name="20% - 6. jelölőszín 7 4" xfId="1463" xr:uid="{1533CA5E-EAC8-42E5-9C77-FC165A979AFC}"/>
    <cellStyle name="20% - 6. jelölőszín 7 5" xfId="2931" xr:uid="{F2D5E55F-2C52-457A-A26A-2DAC9806C302}"/>
    <cellStyle name="20% - 6. jelölőszín 8" xfId="321" xr:uid="{1FD847CA-428B-4177-9D9C-3C83D4063533}"/>
    <cellStyle name="20% - 6. jelölőszín 8 2" xfId="1464" xr:uid="{2D9D7CD1-108E-4BFB-B69C-77F01B2B2F66}"/>
    <cellStyle name="20% - 6. jelölőszín 8 2 2" xfId="2937" xr:uid="{B3F5DE11-2ACB-4253-85F2-648BC629D383}"/>
    <cellStyle name="20% - 6. jelölőszín 8 2 3" xfId="2936" xr:uid="{06606ACD-0097-4259-8819-508F173A7395}"/>
    <cellStyle name="20% - 6. jelölőszín 8 3" xfId="1465" xr:uid="{9BD30609-4AF2-4FE1-97FF-59939836AEE8}"/>
    <cellStyle name="20% - 6. jelölőszín 8 3 2" xfId="2938" xr:uid="{5E99B2F4-8464-41B9-976E-6A9948F0ECD7}"/>
    <cellStyle name="20% - 6. jelölőszín 8 4" xfId="1466" xr:uid="{D0292BDE-E57B-45BD-81A4-952CD8839345}"/>
    <cellStyle name="20% - 6. jelölőszín 8 5" xfId="2935" xr:uid="{477BEF0A-238D-46C9-93B5-D1E4BD7168E2}"/>
    <cellStyle name="20% - 6. jelölőszín 9" xfId="322" xr:uid="{0DD09967-E193-4B57-8078-EE5D2F7BD0D6}"/>
    <cellStyle name="20% - 6. jelölőszín 9 2" xfId="1467" xr:uid="{1C3F7A6A-2A46-4F22-B6E3-769B13335574}"/>
    <cellStyle name="20% - 6. jelölőszín 9 2 2" xfId="2940" xr:uid="{671D4F48-CD4C-4CAE-86B8-BC283EC91A57}"/>
    <cellStyle name="20% - 6. jelölőszín 9 3" xfId="1468" xr:uid="{00B1B90B-6FC0-4AE7-9986-18BD7DE1E4F6}"/>
    <cellStyle name="20% - 6. jelölőszín 9 4" xfId="1469" xr:uid="{0791077E-3666-417A-B8F7-3ECF355FDBA3}"/>
    <cellStyle name="20% - 6. jelölőszín 9 5" xfId="2939" xr:uid="{E529AE52-458E-4180-8398-9E80DF40D7DB}"/>
    <cellStyle name="20% - Accent1" xfId="323" xr:uid="{15FC6443-E42A-44BB-95BD-2290870BE86B}"/>
    <cellStyle name="20% - Accent1 2" xfId="19" xr:uid="{6D49921F-97B1-42EA-9E36-8A0C69B7227F}"/>
    <cellStyle name="20% - Accent2" xfId="324" xr:uid="{D54F3F41-846E-4970-A2C3-2F8D24871D51}"/>
    <cellStyle name="20% - Accent2 2" xfId="20" xr:uid="{B9461E15-5BB9-46EC-B0F8-01F64269E426}"/>
    <cellStyle name="20% - Accent3" xfId="325" xr:uid="{0FFC065B-EC61-42B1-BCAB-1A0C2AE5FD63}"/>
    <cellStyle name="20% - Accent3 2" xfId="21" xr:uid="{1A8B5015-7F31-4F0A-9092-2640731DAD07}"/>
    <cellStyle name="20% - Accent4" xfId="326" xr:uid="{87B95B64-B6D0-48AB-9762-68EC8D755B36}"/>
    <cellStyle name="20% - Accent4 2" xfId="22" xr:uid="{177FD6CC-3CA9-481A-9520-EF1CB340A0DE}"/>
    <cellStyle name="20% - Accent5" xfId="327" xr:uid="{234C15A5-2187-488A-9D99-A1407DC34F90}"/>
    <cellStyle name="20% - Accent5 2" xfId="23" xr:uid="{7B9F5DF4-523C-4850-AB0A-FDD3C68F01A4}"/>
    <cellStyle name="20% - Accent6" xfId="328" xr:uid="{C937C873-9C26-4E99-B1DE-AB692AE3507E}"/>
    <cellStyle name="20% - Accent6 2" xfId="24" xr:uid="{25EE7857-3FAA-4320-A8E9-C19BF853782B}"/>
    <cellStyle name="20% - Énfasis1" xfId="25" xr:uid="{530C34C8-49D9-4373-8DE8-E849B7739494}"/>
    <cellStyle name="20% - Énfasis2" xfId="26" xr:uid="{3D2E4688-1E93-4E68-8156-435BB60F3452}"/>
    <cellStyle name="20% - Énfasis3" xfId="27" xr:uid="{4E10D539-93F3-4BA8-993C-4B71B1886953}"/>
    <cellStyle name="20% - Énfasis4" xfId="28" xr:uid="{8FCAB2F0-11F8-452B-B8E3-6AB2118B2403}"/>
    <cellStyle name="20% - Énfasis5" xfId="29" xr:uid="{B8404881-0221-4F89-A675-6B5E5151C845}"/>
    <cellStyle name="20% - Énfasis6" xfId="30" xr:uid="{BE6C9D44-C4B8-4E2F-9322-34395E7412E4}"/>
    <cellStyle name="40% - 1. jelölőszín 10" xfId="329" xr:uid="{3EE5FE52-C749-4F85-A41E-3F874308FF52}"/>
    <cellStyle name="40% - 1. jelölőszín 10 2" xfId="1470" xr:uid="{00880158-B1D3-4760-8B09-43A429698A74}"/>
    <cellStyle name="40% - 1. jelölőszín 10 2 2" xfId="2942" xr:uid="{37B753B8-90CF-4700-938F-06F9840224D4}"/>
    <cellStyle name="40% - 1. jelölőszín 10 3" xfId="1471" xr:uid="{5C807039-6282-4DCF-8B50-2E2947F58F43}"/>
    <cellStyle name="40% - 1. jelölőszín 10 4" xfId="1472" xr:uid="{697AD745-830B-4337-BE26-99893984E445}"/>
    <cellStyle name="40% - 1. jelölőszín 10 5" xfId="2941" xr:uid="{5D1A2225-4D40-4B06-A9E7-92A0EE5A1FA7}"/>
    <cellStyle name="40% - 1. jelölőszín 11" xfId="330" xr:uid="{5DAA16E1-B561-4D35-8EEE-05CE875A71A1}"/>
    <cellStyle name="40% - 1. jelölőszín 11 2" xfId="1473" xr:uid="{95A3EE94-8D0D-431D-894C-2C1F86EEBA95}"/>
    <cellStyle name="40% - 1. jelölőszín 11 2 2" xfId="2944" xr:uid="{547A9EBA-B7DC-44BA-8079-463B2F6BFE21}"/>
    <cellStyle name="40% - 1. jelölőszín 11 3" xfId="1474" xr:uid="{6B7F9136-6A53-4D55-A445-1F2511E8D3ED}"/>
    <cellStyle name="40% - 1. jelölőszín 11 4" xfId="1475" xr:uid="{0D0851D7-7EEB-4CF0-B849-C56064912178}"/>
    <cellStyle name="40% - 1. jelölőszín 11 5" xfId="2943" xr:uid="{983DC747-BB76-40F0-B644-8F2AAF8B7292}"/>
    <cellStyle name="40% - 1. jelölőszín 12" xfId="331" xr:uid="{824F16D4-9266-4056-B9A0-F5AAEA576C14}"/>
    <cellStyle name="40% - 1. jelölőszín 12 2" xfId="1476" xr:uid="{837939D7-4BF1-4C5C-881C-57D916A420D7}"/>
    <cellStyle name="40% - 1. jelölőszín 12 2 2" xfId="2946" xr:uid="{32B643EA-4B8F-48B1-B135-C30FD9D9D6C4}"/>
    <cellStyle name="40% - 1. jelölőszín 12 3" xfId="1477" xr:uid="{8C1C3DF1-2942-47A2-AC7F-AA491D34B213}"/>
    <cellStyle name="40% - 1. jelölőszín 12 4" xfId="2945" xr:uid="{A1E3D3C0-38FC-4594-9A27-EEE79BB253A4}"/>
    <cellStyle name="40% - 1. jelölőszín 13" xfId="2947" xr:uid="{97B88EDA-9A8F-4491-9C2A-DCE1605E13DB}"/>
    <cellStyle name="40% - 1. jelölőszín 13 2" xfId="2948" xr:uid="{A04F4587-D9E8-4C7F-BC21-80D21419A914}"/>
    <cellStyle name="40% - 1. jelölőszín 14" xfId="2949" xr:uid="{EF6C03E2-8C66-4451-9813-8E5F1BC5A397}"/>
    <cellStyle name="40% - 1. jelölőszín 14 2" xfId="2950" xr:uid="{9D5FAE25-185A-4AA3-9296-7CDB1A2B5C70}"/>
    <cellStyle name="40% - 1. jelölőszín 15" xfId="2951" xr:uid="{0D9E70A7-7917-4C99-A324-509A8F18E6D1}"/>
    <cellStyle name="40% - 1. jelölőszín 15 2" xfId="2952" xr:uid="{F85D0D22-8D42-4116-B925-B1528FFB8C5D}"/>
    <cellStyle name="40% - 1. jelölőszín 16" xfId="2953" xr:uid="{F5958F99-C12B-477E-9939-E4FA873F9CBF}"/>
    <cellStyle name="40% - 1. jelölőszín 16 2" xfId="2954" xr:uid="{250ACB06-7259-42CE-A309-83E97440E194}"/>
    <cellStyle name="40% - 1. jelölőszín 17" xfId="2955" xr:uid="{EB1B78C3-EBA4-4BF7-89D5-CE7BAE53C0AE}"/>
    <cellStyle name="40% - 1. jelölőszín 17 2" xfId="2956" xr:uid="{563E88BF-D72E-4EA0-A6BC-158A2D3E9BED}"/>
    <cellStyle name="40% - 1. jelölőszín 18" xfId="2957" xr:uid="{7CAC0C39-1912-427C-99BD-01BC185BBE4B}"/>
    <cellStyle name="40% - 1. jelölőszín 18 2" xfId="2958" xr:uid="{335336D8-E7B0-443F-BFB6-5C0904EFC6FD}"/>
    <cellStyle name="40% - 1. jelölőszín 19" xfId="2959" xr:uid="{5E6366D9-9E7C-47B3-927C-F37639282E76}"/>
    <cellStyle name="40% - 1. jelölőszín 19 2" xfId="2960" xr:uid="{366319F0-4A00-4020-98B9-F1E02A1075B3}"/>
    <cellStyle name="40% - 1. jelölőszín 2" xfId="31" xr:uid="{21B94A28-216A-4275-9689-C9A503A16C8D}"/>
    <cellStyle name="40% - 1. jelölőszín 2 10" xfId="1478" xr:uid="{B2DC679D-8345-43B4-8128-5DE2535F36F1}"/>
    <cellStyle name="40% - 1. jelölőszín 2 11" xfId="1479" xr:uid="{D88A9981-A598-4326-8037-BC3D0B52999D}"/>
    <cellStyle name="40% - 1. jelölőszín 2 12" xfId="1480" xr:uid="{C4A39B2F-189E-4DCF-97E6-31A5FEB35CA0}"/>
    <cellStyle name="40% - 1. jelölőszín 2 13" xfId="2961" xr:uid="{8B87326C-1331-4049-A7CA-6A98D98DDF78}"/>
    <cellStyle name="40% - 1. jelölőszín 2 2" xfId="332" xr:uid="{FD43AED8-C863-4719-B1CE-50622399BCB7}"/>
    <cellStyle name="40% - 1. jelölőszín 2 2 2" xfId="1481" xr:uid="{31E37257-619F-43C1-A0F0-A6025212D9F9}"/>
    <cellStyle name="40% - 1. jelölőszín 2 2 2 2" xfId="2963" xr:uid="{14475F17-4779-4A9F-9FA0-45D0E48D2A57}"/>
    <cellStyle name="40% - 1. jelölőszín 2 2 3" xfId="1482" xr:uid="{572A6B76-EADF-492A-9A27-749D18155AFE}"/>
    <cellStyle name="40% - 1. jelölőszín 2 2 4" xfId="1483" xr:uid="{B2C1D25A-FADF-4DA1-8642-B3D1D59D7607}"/>
    <cellStyle name="40% - 1. jelölőszín 2 2 5" xfId="2962" xr:uid="{71B7CAB8-A229-4DF4-A349-D376DC83E4FF}"/>
    <cellStyle name="40% - 1. jelölőszín 2 3" xfId="333" xr:uid="{79D9C9E4-A6F7-4074-8DEC-23CF3472B3FB}"/>
    <cellStyle name="40% - 1. jelölőszín 2 3 2" xfId="1484" xr:uid="{4BC443E7-280D-4E36-99BB-330478650B72}"/>
    <cellStyle name="40% - 1. jelölőszín 2 3 3" xfId="1485" xr:uid="{8C283A0D-C9BC-4D2C-B7E6-94BD2BC0A2D6}"/>
    <cellStyle name="40% - 1. jelölőszín 2 3 4" xfId="1486" xr:uid="{6B4F7A76-D230-476B-BAF1-31AE36B71C5E}"/>
    <cellStyle name="40% - 1. jelölőszín 2 3 5" xfId="2964" xr:uid="{62D57555-1D78-4BF1-8AC2-ED201951B200}"/>
    <cellStyle name="40% - 1. jelölőszín 2 4" xfId="334" xr:uid="{A5EE8CB8-7BF9-43B8-A62A-E90BF3146FED}"/>
    <cellStyle name="40% - 1. jelölőszín 2 4 2" xfId="1487" xr:uid="{87F8D218-6E0D-4816-9AB9-4998F6F07B94}"/>
    <cellStyle name="40% - 1. jelölőszín 2 4 3" xfId="1488" xr:uid="{B95E345E-D3F3-428F-B26E-EF0FF927DAD1}"/>
    <cellStyle name="40% - 1. jelölőszín 2 4 4" xfId="1489" xr:uid="{F4C1B70D-0C95-40A5-B95A-A952CD59C2EB}"/>
    <cellStyle name="40% - 1. jelölőszín 2 4 5" xfId="2965" xr:uid="{59C73B6D-B1C2-4F1F-82C8-D767911BCD53}"/>
    <cellStyle name="40% - 1. jelölőszín 2 5" xfId="335" xr:uid="{1D126091-5CF3-460A-86F7-602D05EBB796}"/>
    <cellStyle name="40% - 1. jelölőszín 2 5 2" xfId="1490" xr:uid="{9EC31A72-5280-4EB8-8BA1-EB4EF5FEF947}"/>
    <cellStyle name="40% - 1. jelölőszín 2 5 3" xfId="1491" xr:uid="{7D2D1A71-0BC6-4290-86C7-9E13A19A7B72}"/>
    <cellStyle name="40% - 1. jelölőszín 2 5 4" xfId="1492" xr:uid="{CCA74666-BFBB-490F-B5DF-7B085614BAF8}"/>
    <cellStyle name="40% - 1. jelölőszín 2 6" xfId="336" xr:uid="{C0D73F92-B59D-478B-8C7A-89361486E64D}"/>
    <cellStyle name="40% - 1. jelölőszín 2 6 2" xfId="1493" xr:uid="{947FB2E7-0C0A-454D-BB5F-2621B7644B0A}"/>
    <cellStyle name="40% - 1. jelölőszín 2 6 3" xfId="1494" xr:uid="{877F1873-0DEE-4CB6-AE1A-1C6A55E8EFC9}"/>
    <cellStyle name="40% - 1. jelölőszín 2 6 4" xfId="1495" xr:uid="{9D47A105-6D6D-48E3-A82C-749D35395DA4}"/>
    <cellStyle name="40% - 1. jelölőszín 2 7" xfId="337" xr:uid="{1AE696CC-B2BA-439B-B226-899A1D9AC4CF}"/>
    <cellStyle name="40% - 1. jelölőszín 2 7 2" xfId="1496" xr:uid="{8019E641-AD2A-44DC-91F4-E616E4CAFE3E}"/>
    <cellStyle name="40% - 1. jelölőszín 2 7 3" xfId="1497" xr:uid="{332CE17B-2888-48C6-8C7B-F4625109DD28}"/>
    <cellStyle name="40% - 1. jelölőszín 2 7 4" xfId="1498" xr:uid="{5718E51A-6CF3-47BF-9DF9-C58D5AB030C6}"/>
    <cellStyle name="40% - 1. jelölőszín 2 8" xfId="1499" xr:uid="{D8D601FB-A48E-48D5-8119-2B9923C25F70}"/>
    <cellStyle name="40% - 1. jelölőszín 2 9" xfId="1500" xr:uid="{5688F0F5-6453-47A2-B09C-8CED904BA381}"/>
    <cellStyle name="40% - 1. jelölőszín 2_02 BV _2009_jan15" xfId="1501" xr:uid="{6F694079-85C4-46FE-959A-E41559BDAF9A}"/>
    <cellStyle name="40% - 1. jelölőszín 20" xfId="2966" xr:uid="{05E52007-3D4D-4BBA-A8BC-A43F6201F074}"/>
    <cellStyle name="40% - 1. jelölőszín 20 2" xfId="2967" xr:uid="{8D3CB8F7-BB8E-4552-8142-0C566B4AAF2E}"/>
    <cellStyle name="40% - 1. jelölőszín 21" xfId="2968" xr:uid="{D468D119-FC57-40D2-8FED-0567DA79B5CC}"/>
    <cellStyle name="40% - 1. jelölőszín 21 2" xfId="2969" xr:uid="{EC4DEAE4-A9E9-4712-A649-8530E613E668}"/>
    <cellStyle name="40% - 1. jelölőszín 22" xfId="2970" xr:uid="{C221AD1B-438A-48ED-BBC8-4761CB7B8192}"/>
    <cellStyle name="40% - 1. jelölőszín 22 2" xfId="2971" xr:uid="{38F6D543-7DC0-4624-A752-0302F7F5894F}"/>
    <cellStyle name="40% - 1. jelölőszín 23" xfId="2972" xr:uid="{4A1043F9-87BB-47B4-83B0-6B3E0862FD26}"/>
    <cellStyle name="40% - 1. jelölőszín 23 2" xfId="2973" xr:uid="{69CC537A-F566-48F9-A587-B69475F2EB41}"/>
    <cellStyle name="40% - 1. jelölőszín 24" xfId="2974" xr:uid="{DCF539E2-E058-4560-970E-65F8EAA0A8CA}"/>
    <cellStyle name="40% - 1. jelölőszín 24 2" xfId="2975" xr:uid="{EB9CB3CC-E09B-4421-83D8-52340577F61A}"/>
    <cellStyle name="40% - 1. jelölőszín 25" xfId="2976" xr:uid="{6D113005-BA7C-4171-9A73-4AAE4CE1F592}"/>
    <cellStyle name="40% - 1. jelölőszín 26" xfId="2977" xr:uid="{6676B706-77F0-489B-A1FC-89B403641995}"/>
    <cellStyle name="40% - 1. jelölőszín 27" xfId="2978" xr:uid="{0B9D7F83-C986-49AA-9B3E-75040F9D0B1F}"/>
    <cellStyle name="40% - 1. jelölőszín 28" xfId="2979" xr:uid="{FE0D480F-C69E-4EC1-B4DB-EA98850D2FC1}"/>
    <cellStyle name="40% - 1. jelölőszín 29" xfId="2980" xr:uid="{287D621B-B7FA-4F26-B8B6-E8980F8FA144}"/>
    <cellStyle name="40% - 1. jelölőszín 3" xfId="338" xr:uid="{46D4723C-73E9-4D2B-B678-B7E108D53BAA}"/>
    <cellStyle name="40% - 1. jelölőszín 3 10" xfId="2981" xr:uid="{D5E243B6-C965-4E16-977D-A91D3CD2ED5E}"/>
    <cellStyle name="40% - 1. jelölőszín 3 2" xfId="339" xr:uid="{8C4F34C0-A66B-4C47-BAD5-B3F839F90A1E}"/>
    <cellStyle name="40% - 1. jelölőszín 3 2 2" xfId="1502" xr:uid="{D28C23A6-295B-4CA1-90B3-25BE8AA91F3E}"/>
    <cellStyle name="40% - 1. jelölőszín 3 2 2 2" xfId="2983" xr:uid="{B68B0A8C-3BA8-4A1C-BDF2-684F5A7CF431}"/>
    <cellStyle name="40% - 1. jelölőszín 3 2 3" xfId="1503" xr:uid="{FA478966-0108-4531-954D-924D1B640F84}"/>
    <cellStyle name="40% - 1. jelölőszín 3 2 4" xfId="1504" xr:uid="{D7982EA2-BDFA-42F4-9D2F-FFABF6C431D9}"/>
    <cellStyle name="40% - 1. jelölőszín 3 2 5" xfId="2982" xr:uid="{E032E3DF-CF75-4C84-B311-813D7696EB0B}"/>
    <cellStyle name="40% - 1. jelölőszín 3 3" xfId="340" xr:uid="{C134761C-0602-470A-934D-FF0E120AE566}"/>
    <cellStyle name="40% - 1. jelölőszín 3 3 2" xfId="1505" xr:uid="{B8197513-D7A7-46C3-87F1-58B8C220E01A}"/>
    <cellStyle name="40% - 1. jelölőszín 3 3 3" xfId="1506" xr:uid="{15C245EF-CA0A-4F40-BC9E-72ECCE5A757A}"/>
    <cellStyle name="40% - 1. jelölőszín 3 3 4" xfId="1507" xr:uid="{AC9CE6F0-2A67-4E20-82B6-116395216F20}"/>
    <cellStyle name="40% - 1. jelölőszín 3 3 5" xfId="2984" xr:uid="{0CBC8CD2-0427-46C1-9B10-761AED40885A}"/>
    <cellStyle name="40% - 1. jelölőszín 3 4" xfId="341" xr:uid="{69377ACF-FAC4-4FE9-BC73-E598C4AF6866}"/>
    <cellStyle name="40% - 1. jelölőszín 3 4 2" xfId="1508" xr:uid="{D0F7ADDA-E85C-410F-85B2-BF76475E2D55}"/>
    <cellStyle name="40% - 1. jelölőszín 3 4 3" xfId="1509" xr:uid="{D488743C-7FFE-44C5-A8CC-A71485DFE881}"/>
    <cellStyle name="40% - 1. jelölőszín 3 4 4" xfId="1510" xr:uid="{8D153C8B-284F-43A0-A77D-EC916916F630}"/>
    <cellStyle name="40% - 1. jelölőszín 3 5" xfId="342" xr:uid="{E001E4DA-C406-46FE-BB86-DD3E203C8D61}"/>
    <cellStyle name="40% - 1. jelölőszín 3 5 2" xfId="1511" xr:uid="{93CBFA6D-FB53-48CD-B70F-4B10271F59A1}"/>
    <cellStyle name="40% - 1. jelölőszín 3 5 3" xfId="1512" xr:uid="{9C726BDD-5B53-48BE-AD8A-0570A1989F74}"/>
    <cellStyle name="40% - 1. jelölőszín 3 5 4" xfId="1513" xr:uid="{16760A41-2E9D-44D5-889B-B4FC9D3692AF}"/>
    <cellStyle name="40% - 1. jelölőszín 3 6" xfId="343" xr:uid="{E083B342-8C8A-4AEB-B08B-0335AAB2D3D2}"/>
    <cellStyle name="40% - 1. jelölőszín 3 6 2" xfId="1514" xr:uid="{68640B1F-0379-48D8-A97F-AA445BC46AC1}"/>
    <cellStyle name="40% - 1. jelölőszín 3 6 3" xfId="1515" xr:uid="{62DDD3C3-5A69-449B-A59E-9E724965F2C8}"/>
    <cellStyle name="40% - 1. jelölőszín 3 6 4" xfId="1516" xr:uid="{1E04B24F-C301-49CA-9177-EF68CFE7E048}"/>
    <cellStyle name="40% - 1. jelölőszín 3 7" xfId="1517" xr:uid="{01E8B9B4-8A93-4357-A5FC-50CBF3FBC05C}"/>
    <cellStyle name="40% - 1. jelölőszín 3 8" xfId="1518" xr:uid="{24D251B3-8AD7-40FB-88A6-724E03AA8AE0}"/>
    <cellStyle name="40% - 1. jelölőszín 3 9" xfId="1519" xr:uid="{82ED3C05-40D2-4F2B-B354-B04D9E34BAD0}"/>
    <cellStyle name="40% - 1. jelölőszín 3_02 BV _2009_jan15" xfId="1520" xr:uid="{A30D3C37-4551-47CD-A06B-456A31020626}"/>
    <cellStyle name="40% - 1. jelölőszín 30" xfId="2985" xr:uid="{10F41F71-65AB-4C62-B24A-7931309276FD}"/>
    <cellStyle name="40% - 1. jelölőszín 31" xfId="2986" xr:uid="{AC681FC5-9DC8-42D8-8A83-C40CF1461EFF}"/>
    <cellStyle name="40% - 1. jelölőszín 32" xfId="2987" xr:uid="{312A9EC0-DC02-458B-BC16-7CB04CB24134}"/>
    <cellStyle name="40% - 1. jelölőszín 33" xfId="2988" xr:uid="{1CB020F0-E22C-4726-A098-1C38D79E6E67}"/>
    <cellStyle name="40% - 1. jelölőszín 34" xfId="2989" xr:uid="{9D9A9D7D-1AFE-46A1-8202-C1216C2B5D54}"/>
    <cellStyle name="40% - 1. jelölőszín 35" xfId="2990" xr:uid="{CCC9F0A4-C1EA-4D02-986C-44A872AED2BC}"/>
    <cellStyle name="40% - 1. jelölőszín 36" xfId="2991" xr:uid="{F6D0903D-59F7-4A3C-8601-11C8242D6BCD}"/>
    <cellStyle name="40% - 1. jelölőszín 37" xfId="2992" xr:uid="{C57AD4D0-738D-4F14-A20F-E7492A633841}"/>
    <cellStyle name="40% - 1. jelölőszín 4" xfId="344" xr:uid="{A60B84BE-A3E8-487E-A6FB-CCE58F816F12}"/>
    <cellStyle name="40% - 1. jelölőszín 4 10" xfId="2993" xr:uid="{E46CBCB6-92E9-40F5-ACBD-CDE660931966}"/>
    <cellStyle name="40% - 1. jelölőszín 4 2" xfId="345" xr:uid="{2B4FBCEC-E344-4EB2-9639-F8F9E8BADA54}"/>
    <cellStyle name="40% - 1. jelölőszín 4 2 2" xfId="1521" xr:uid="{9AAE2120-F31F-4E2A-9D22-F28C2F42620B}"/>
    <cellStyle name="40% - 1. jelölőszín 4 2 2 2" xfId="2995" xr:uid="{5B7EF250-B62C-4F7D-A6D1-15A932FBC92F}"/>
    <cellStyle name="40% - 1. jelölőszín 4 2 3" xfId="1522" xr:uid="{2A986546-E804-4CAE-ADAC-32DFD2308DE6}"/>
    <cellStyle name="40% - 1. jelölőszín 4 2 4" xfId="1523" xr:uid="{79213CE9-F021-4FDE-B03A-822ABED9DB75}"/>
    <cellStyle name="40% - 1. jelölőszín 4 2 5" xfId="2994" xr:uid="{CC699FA8-8024-4B71-8701-12CB051305DA}"/>
    <cellStyle name="40% - 1. jelölőszín 4 3" xfId="346" xr:uid="{D527C327-C168-4B61-AC40-8F36075CE15F}"/>
    <cellStyle name="40% - 1. jelölőszín 4 3 2" xfId="1524" xr:uid="{C84B3FDC-F83D-4070-8A77-7E9A1C829937}"/>
    <cellStyle name="40% - 1. jelölőszín 4 3 3" xfId="1525" xr:uid="{8D63DE17-AEAB-4812-99CA-ABF39F809753}"/>
    <cellStyle name="40% - 1. jelölőszín 4 3 4" xfId="1526" xr:uid="{45C1771E-ED7F-4AF2-83EB-399283FC7D41}"/>
    <cellStyle name="40% - 1. jelölőszín 4 3 5" xfId="2996" xr:uid="{809ED111-4A4D-4B16-955C-4FF2DF75DF61}"/>
    <cellStyle name="40% - 1. jelölőszín 4 4" xfId="347" xr:uid="{8A1FD5E4-54ED-4C40-ABDE-0CE424A686F0}"/>
    <cellStyle name="40% - 1. jelölőszín 4 4 2" xfId="1527" xr:uid="{DA282705-8F40-4CAB-981C-0111C26C7DDD}"/>
    <cellStyle name="40% - 1. jelölőszín 4 4 3" xfId="1528" xr:uid="{DB012D46-B703-4CF3-BF99-E55D3C5A451F}"/>
    <cellStyle name="40% - 1. jelölőszín 4 4 4" xfId="1529" xr:uid="{FA808515-BD1A-4B17-9629-6A1CF1B5F23F}"/>
    <cellStyle name="40% - 1. jelölőszín 4 5" xfId="348" xr:uid="{D289452D-938B-48A4-9B71-8564CDEE80B7}"/>
    <cellStyle name="40% - 1. jelölőszín 4 5 2" xfId="1530" xr:uid="{14057D64-B669-4AC2-8EA3-3AD8CB2BF557}"/>
    <cellStyle name="40% - 1. jelölőszín 4 5 3" xfId="1531" xr:uid="{AE6AD5D9-D117-4E59-8DBC-2ABBD9F5635A}"/>
    <cellStyle name="40% - 1. jelölőszín 4 5 4" xfId="1532" xr:uid="{67E3821C-2591-462E-9051-30ABC59504FD}"/>
    <cellStyle name="40% - 1. jelölőszín 4 6" xfId="349" xr:uid="{F5DF7038-6377-4EA1-809E-128FA112569A}"/>
    <cellStyle name="40% - 1. jelölőszín 4 6 2" xfId="1533" xr:uid="{638609CF-2C88-48ED-B860-EC2C8DC9EC59}"/>
    <cellStyle name="40% - 1. jelölőszín 4 6 3" xfId="1534" xr:uid="{CABA16FB-4C89-469F-93DD-23BA82A51348}"/>
    <cellStyle name="40% - 1. jelölőszín 4 6 4" xfId="1535" xr:uid="{93171CA8-4AAE-4BF6-95DE-3DB56B093A12}"/>
    <cellStyle name="40% - 1. jelölőszín 4 7" xfId="1536" xr:uid="{3609B76E-B34A-4A32-BAF2-A91E39C293BA}"/>
    <cellStyle name="40% - 1. jelölőszín 4 8" xfId="1537" xr:uid="{E6BA6A57-CA00-4CA8-98AE-9AE8D559AFAA}"/>
    <cellStyle name="40% - 1. jelölőszín 4 9" xfId="1538" xr:uid="{F972BFAA-E60D-4E30-8644-E1C8F2788ADC}"/>
    <cellStyle name="40% - 1. jelölőszín 4_02 BV _2009_jan15" xfId="1539" xr:uid="{87192ED4-E8D5-4695-983B-818590553D3C}"/>
    <cellStyle name="40% - 1. jelölőszín 5" xfId="350" xr:uid="{7E21E30A-AE72-484E-9CBD-06C075AEA443}"/>
    <cellStyle name="40% - 1. jelölőszín 5 2" xfId="1540" xr:uid="{B9E890CF-640D-4B45-90F2-5EBA60CF9788}"/>
    <cellStyle name="40% - 1. jelölőszín 5 2 2" xfId="2999" xr:uid="{FA890416-3D9C-4C70-A15E-09A7937D2093}"/>
    <cellStyle name="40% - 1. jelölőszín 5 2 3" xfId="2998" xr:uid="{6DE0A270-A0AF-449F-9097-70F7D382ACE1}"/>
    <cellStyle name="40% - 1. jelölőszín 5 3" xfId="1541" xr:uid="{9637F778-1724-4AE4-9703-E06845A179A0}"/>
    <cellStyle name="40% - 1. jelölőszín 5 3 2" xfId="3000" xr:uid="{10F57E72-CA2A-4EF0-B8A4-61DD8998399B}"/>
    <cellStyle name="40% - 1. jelölőszín 5 4" xfId="1542" xr:uid="{7D31E55C-D890-4F14-888F-3C0D71143254}"/>
    <cellStyle name="40% - 1. jelölőszín 5 5" xfId="2997" xr:uid="{3E7D592B-0C23-43B7-8DFB-B8E55104EF26}"/>
    <cellStyle name="40% - 1. jelölőszín 6" xfId="351" xr:uid="{A72D511A-7106-4C17-96CF-002B365E3BD5}"/>
    <cellStyle name="40% - 1. jelölőszín 6 2" xfId="1543" xr:uid="{63FD3AF0-7DBA-4727-8715-6E3D2F34C639}"/>
    <cellStyle name="40% - 1. jelölőszín 6 2 2" xfId="3003" xr:uid="{98663DE4-C273-49DC-9618-2A42D88F70C9}"/>
    <cellStyle name="40% - 1. jelölőszín 6 2 3" xfId="3002" xr:uid="{F2D47D1E-E679-4174-BE36-B935028CAF9B}"/>
    <cellStyle name="40% - 1. jelölőszín 6 3" xfId="1544" xr:uid="{EA6AB366-E7B3-48E4-9707-4AA7C6E9CBCB}"/>
    <cellStyle name="40% - 1. jelölőszín 6 3 2" xfId="3004" xr:uid="{6C1BC17C-8B9E-4273-AB81-CFEA16398B3C}"/>
    <cellStyle name="40% - 1. jelölőszín 6 4" xfId="1545" xr:uid="{14B01D4B-D01B-401D-B8BF-5E49AD99A9C6}"/>
    <cellStyle name="40% - 1. jelölőszín 6 5" xfId="3001" xr:uid="{2872C339-2EAF-40D1-9CA4-6F7EC16EB56E}"/>
    <cellStyle name="40% - 1. jelölőszín 7" xfId="352" xr:uid="{F0B51F83-E80C-42DF-BAB7-03C892F58084}"/>
    <cellStyle name="40% - 1. jelölőszín 7 2" xfId="1546" xr:uid="{E8E4DD21-1CF4-4B70-B93A-CC34FD953CE9}"/>
    <cellStyle name="40% - 1. jelölőszín 7 2 2" xfId="3007" xr:uid="{55CEAF74-274A-4613-B5BE-F928A851F047}"/>
    <cellStyle name="40% - 1. jelölőszín 7 2 3" xfId="3006" xr:uid="{A2476834-8471-4C40-8362-86CA946530B4}"/>
    <cellStyle name="40% - 1. jelölőszín 7 3" xfId="1547" xr:uid="{008BBC7D-944B-437F-944A-DC215D66411B}"/>
    <cellStyle name="40% - 1. jelölőszín 7 3 2" xfId="3008" xr:uid="{224A97C7-8E86-4211-B754-6D46F749EA5B}"/>
    <cellStyle name="40% - 1. jelölőszín 7 4" xfId="1548" xr:uid="{E43FEDAB-6E43-4C55-B014-0579D94F8E22}"/>
    <cellStyle name="40% - 1. jelölőszín 7 5" xfId="3005" xr:uid="{33E6C428-968F-4D5E-85E1-AE552E7E7667}"/>
    <cellStyle name="40% - 1. jelölőszín 8" xfId="353" xr:uid="{3EC6F2FE-176A-4AAD-BC75-F360DDCC67EB}"/>
    <cellStyle name="40% - 1. jelölőszín 8 2" xfId="1549" xr:uid="{C69ADEAA-9C42-4AF0-A042-87065351BF1E}"/>
    <cellStyle name="40% - 1. jelölőszín 8 2 2" xfId="3011" xr:uid="{B03E7C38-A7B5-4843-A9F9-3DB1DD906CC9}"/>
    <cellStyle name="40% - 1. jelölőszín 8 2 3" xfId="3010" xr:uid="{50A08755-2792-424E-B704-7C6448D4D662}"/>
    <cellStyle name="40% - 1. jelölőszín 8 3" xfId="1550" xr:uid="{4BCAB17E-0E56-4677-80CD-08007CAAC841}"/>
    <cellStyle name="40% - 1. jelölőszín 8 3 2" xfId="3012" xr:uid="{F92C5A69-8F63-48B9-A002-EBBEAFB35D28}"/>
    <cellStyle name="40% - 1. jelölőszín 8 4" xfId="1551" xr:uid="{085BD2D8-3190-4277-B3C0-5357270AC295}"/>
    <cellStyle name="40% - 1. jelölőszín 8 5" xfId="3009" xr:uid="{DF36859E-C353-4C77-8C6F-DBE9158AF88B}"/>
    <cellStyle name="40% - 1. jelölőszín 9" xfId="354" xr:uid="{12D10803-7071-4DC7-B74F-1668CD9AB388}"/>
    <cellStyle name="40% - 1. jelölőszín 9 2" xfId="1552" xr:uid="{B5E96AD4-C2DB-4926-A43A-AB636B7528C5}"/>
    <cellStyle name="40% - 1. jelölőszín 9 2 2" xfId="3014" xr:uid="{3641D69B-7E6E-4E68-BAC7-5BD9AB5161B4}"/>
    <cellStyle name="40% - 1. jelölőszín 9 3" xfId="1553" xr:uid="{9D999934-6CEA-434F-B6BA-65629630493F}"/>
    <cellStyle name="40% - 1. jelölőszín 9 4" xfId="1554" xr:uid="{14718E4A-1899-480E-A67D-EB2FF607E052}"/>
    <cellStyle name="40% - 1. jelölőszín 9 5" xfId="3013" xr:uid="{E50BE4C2-91A1-401F-90E7-2CE4A61B096F}"/>
    <cellStyle name="40% - 2. jelölőszín 10" xfId="355" xr:uid="{A28BADE3-F6BC-4B25-A2CE-1E155B5B953A}"/>
    <cellStyle name="40% - 2. jelölőszín 10 2" xfId="1555" xr:uid="{46EF0DF9-4F6E-493B-BC96-8DA5FE9F10D5}"/>
    <cellStyle name="40% - 2. jelölőszín 10 2 2" xfId="3016" xr:uid="{2D6654C3-6D66-4028-ACEC-B16C22905C08}"/>
    <cellStyle name="40% - 2. jelölőszín 10 3" xfId="1556" xr:uid="{F1B6E8D6-E29B-43B5-B01C-A70BC05022F2}"/>
    <cellStyle name="40% - 2. jelölőszín 10 4" xfId="1557" xr:uid="{D3D00BCF-35B8-431B-BD35-ECD02F2C912D}"/>
    <cellStyle name="40% - 2. jelölőszín 10 5" xfId="3015" xr:uid="{CFCC243B-EEB2-47EE-AD55-6C14AC1BC5AA}"/>
    <cellStyle name="40% - 2. jelölőszín 11" xfId="356" xr:uid="{EE43F03F-2E2C-443A-959C-4E48893E9892}"/>
    <cellStyle name="40% - 2. jelölőszín 11 2" xfId="1558" xr:uid="{C66AF42A-2DE4-48D6-B4AC-1CEC3B169C3F}"/>
    <cellStyle name="40% - 2. jelölőszín 11 2 2" xfId="3018" xr:uid="{E2E1111A-BBF0-46AD-AA34-093D1BB3025E}"/>
    <cellStyle name="40% - 2. jelölőszín 11 3" xfId="1559" xr:uid="{6C4759CE-DA71-4167-96B6-127958D6C433}"/>
    <cellStyle name="40% - 2. jelölőszín 11 4" xfId="1560" xr:uid="{2DD2FEFB-F6CA-48D4-AF1C-75BAC3AE3D44}"/>
    <cellStyle name="40% - 2. jelölőszín 11 5" xfId="3017" xr:uid="{A87DD8AC-0195-4FAF-ADDF-5E3E8F1A1679}"/>
    <cellStyle name="40% - 2. jelölőszín 12" xfId="357" xr:uid="{B54C7519-081D-4929-B789-0D5CB86ACDAD}"/>
    <cellStyle name="40% - 2. jelölőszín 12 2" xfId="1561" xr:uid="{5AF0A3E9-ECD9-460D-A41C-AB713E3EFE39}"/>
    <cellStyle name="40% - 2. jelölőszín 12 2 2" xfId="3020" xr:uid="{710194B2-AEF9-4899-AE43-BCC76484BDA9}"/>
    <cellStyle name="40% - 2. jelölőszín 12 3" xfId="1562" xr:uid="{243BEFE7-5950-4269-ADAF-379E1CD0B9C0}"/>
    <cellStyle name="40% - 2. jelölőszín 12 4" xfId="3019" xr:uid="{E5BDB95B-4046-4638-8CC8-7494233F3D2A}"/>
    <cellStyle name="40% - 2. jelölőszín 13" xfId="3021" xr:uid="{F9E8834D-C50B-4871-AC1B-2F21852AEB0B}"/>
    <cellStyle name="40% - 2. jelölőszín 13 2" xfId="3022" xr:uid="{5766795E-1D40-4800-AAA3-5CBD6EE0CCAC}"/>
    <cellStyle name="40% - 2. jelölőszín 14" xfId="3023" xr:uid="{044DD64D-8BAF-4A4B-8CD1-1E8202CDEB56}"/>
    <cellStyle name="40% - 2. jelölőszín 14 2" xfId="3024" xr:uid="{657DD035-046F-42C4-91EF-8E4F619BFE0C}"/>
    <cellStyle name="40% - 2. jelölőszín 15" xfId="3025" xr:uid="{1C5C6836-E72D-4D28-BB3B-F12114FBD2F0}"/>
    <cellStyle name="40% - 2. jelölőszín 15 2" xfId="3026" xr:uid="{528D50F9-8511-4C60-A59F-B54BBF700130}"/>
    <cellStyle name="40% - 2. jelölőszín 16" xfId="3027" xr:uid="{AFBE8A9F-8F36-4B19-B2DA-C64CEF595BF6}"/>
    <cellStyle name="40% - 2. jelölőszín 16 2" xfId="3028" xr:uid="{3A4A4570-E4D9-4645-8E26-1DCF127DF052}"/>
    <cellStyle name="40% - 2. jelölőszín 17" xfId="3029" xr:uid="{7A72003A-3712-4BEE-A2E3-B47087238D21}"/>
    <cellStyle name="40% - 2. jelölőszín 17 2" xfId="3030" xr:uid="{006EE505-0749-4F04-9935-9342FB550FDD}"/>
    <cellStyle name="40% - 2. jelölőszín 18" xfId="3031" xr:uid="{6BEC2C72-4587-4F0F-8342-B98952F80C47}"/>
    <cellStyle name="40% - 2. jelölőszín 18 2" xfId="3032" xr:uid="{20514228-8F1F-446D-B74A-754CBDA5BF07}"/>
    <cellStyle name="40% - 2. jelölőszín 19" xfId="3033" xr:uid="{77A6695D-AE64-4110-807B-B1F1BF18D7E6}"/>
    <cellStyle name="40% - 2. jelölőszín 19 2" xfId="3034" xr:uid="{87DD584A-B1DA-463A-98E1-0C42DCDD2D30}"/>
    <cellStyle name="40% - 2. jelölőszín 2" xfId="32" xr:uid="{2CB66D68-3DE1-49A7-8250-10BC6C032CB7}"/>
    <cellStyle name="40% - 2. jelölőszín 2 10" xfId="1563" xr:uid="{C5ACF4CE-4A6D-411A-AE45-5C8C7E36C9FC}"/>
    <cellStyle name="40% - 2. jelölőszín 2 11" xfId="1564" xr:uid="{EFB3D66F-294A-4534-A12B-8A1FA3A53C66}"/>
    <cellStyle name="40% - 2. jelölőszín 2 12" xfId="1565" xr:uid="{202080DD-8C42-49EC-AA64-762F2344ECCB}"/>
    <cellStyle name="40% - 2. jelölőszín 2 13" xfId="3035" xr:uid="{13C05948-E2DF-4845-B9D4-F7E5E23834A4}"/>
    <cellStyle name="40% - 2. jelölőszín 2 2" xfId="358" xr:uid="{9951CCAE-B2FF-4C66-9693-D719941C2BA3}"/>
    <cellStyle name="40% - 2. jelölőszín 2 2 2" xfId="1566" xr:uid="{B94E2ED7-45D3-48B2-BCBA-169AABE6E632}"/>
    <cellStyle name="40% - 2. jelölőszín 2 2 2 2" xfId="3037" xr:uid="{76A6442E-D7C0-4767-8413-F84F64C4D2A4}"/>
    <cellStyle name="40% - 2. jelölőszín 2 2 3" xfId="1567" xr:uid="{6EAA2C9B-A062-4A75-80B1-FB3A0B11C208}"/>
    <cellStyle name="40% - 2. jelölőszín 2 2 4" xfId="1568" xr:uid="{5DF88BEC-CDE7-4CDD-BCB3-D119105F71D2}"/>
    <cellStyle name="40% - 2. jelölőszín 2 2 5" xfId="3036" xr:uid="{998EB2EE-4A87-4A00-8CBE-0E3D8BE339A9}"/>
    <cellStyle name="40% - 2. jelölőszín 2 3" xfId="359" xr:uid="{FF72D8EF-0BE0-4181-8311-1F5DC20C7450}"/>
    <cellStyle name="40% - 2. jelölőszín 2 3 2" xfId="1569" xr:uid="{FFB1B7B3-6415-4829-B848-5DEB7E98B164}"/>
    <cellStyle name="40% - 2. jelölőszín 2 3 3" xfId="1570" xr:uid="{822DC585-5218-4444-9458-504EA45463BD}"/>
    <cellStyle name="40% - 2. jelölőszín 2 3 4" xfId="1571" xr:uid="{826BA242-854C-42CC-8CF8-5BA040A87D5B}"/>
    <cellStyle name="40% - 2. jelölőszín 2 3 5" xfId="3038" xr:uid="{257C891B-E5F9-405A-BA11-995C4354EDBB}"/>
    <cellStyle name="40% - 2. jelölőszín 2 4" xfId="360" xr:uid="{E49C9619-D94B-4CBA-8FBC-8AC87715CB5B}"/>
    <cellStyle name="40% - 2. jelölőszín 2 4 2" xfId="1572" xr:uid="{76B612CA-6EBE-47FA-9C3C-46B1DCA6CEB6}"/>
    <cellStyle name="40% - 2. jelölőszín 2 4 3" xfId="1573" xr:uid="{E4211545-71DC-4D1E-A3C0-08EB4DC95105}"/>
    <cellStyle name="40% - 2. jelölőszín 2 4 4" xfId="1574" xr:uid="{89DCB2AA-72C2-4BDF-B0E2-9817D2E5FF34}"/>
    <cellStyle name="40% - 2. jelölőszín 2 4 5" xfId="3039" xr:uid="{FDF43F78-2417-408D-BA50-B817D93D9329}"/>
    <cellStyle name="40% - 2. jelölőszín 2 5" xfId="361" xr:uid="{862C01E9-AA1E-43DB-A2D3-FC7FFEB5442D}"/>
    <cellStyle name="40% - 2. jelölőszín 2 5 2" xfId="1575" xr:uid="{FA221072-A05E-4DE6-8C11-81076FE8DC0F}"/>
    <cellStyle name="40% - 2. jelölőszín 2 5 3" xfId="1576" xr:uid="{D38F7513-4B0F-43C2-AD36-0D06CE9CDEDB}"/>
    <cellStyle name="40% - 2. jelölőszín 2 5 4" xfId="1577" xr:uid="{225E34D6-1D91-4263-AADF-130A1892810F}"/>
    <cellStyle name="40% - 2. jelölőszín 2 6" xfId="362" xr:uid="{F3A13C2E-5F89-4DAF-ABF4-0D069308DA6E}"/>
    <cellStyle name="40% - 2. jelölőszín 2 6 2" xfId="1578" xr:uid="{2E969117-0B23-445B-8BB4-AE49A57326E3}"/>
    <cellStyle name="40% - 2. jelölőszín 2 6 3" xfId="1579" xr:uid="{659DBE19-285D-487D-B113-8B21781CC099}"/>
    <cellStyle name="40% - 2. jelölőszín 2 6 4" xfId="1580" xr:uid="{657B5439-B9E7-4D18-BF62-229B4E3FDFAE}"/>
    <cellStyle name="40% - 2. jelölőszín 2 7" xfId="363" xr:uid="{2269D8F6-1010-49F4-9445-16D037562389}"/>
    <cellStyle name="40% - 2. jelölőszín 2 7 2" xfId="1581" xr:uid="{55534963-D4C8-44F3-ADC7-D6BBF9542A1D}"/>
    <cellStyle name="40% - 2. jelölőszín 2 7 3" xfId="1582" xr:uid="{319DE40D-F538-4293-993C-23254BD68BE2}"/>
    <cellStyle name="40% - 2. jelölőszín 2 7 4" xfId="1583" xr:uid="{28126129-BB5C-478A-AD4B-ECE8D136AC39}"/>
    <cellStyle name="40% - 2. jelölőszín 2 8" xfId="1584" xr:uid="{E1E4E32F-98EE-4546-BF35-7AB024E7302D}"/>
    <cellStyle name="40% - 2. jelölőszín 2 9" xfId="1585" xr:uid="{E12A898F-7328-46C3-8CA6-9E4CD7AB3316}"/>
    <cellStyle name="40% - 2. jelölőszín 2_02 BV _2009_jan15" xfId="1586" xr:uid="{1479BECC-3796-46B7-93A6-4936786060C8}"/>
    <cellStyle name="40% - 2. jelölőszín 20" xfId="3040" xr:uid="{FA3A6C95-7451-4F00-AE8A-A560C20A474E}"/>
    <cellStyle name="40% - 2. jelölőszín 20 2" xfId="3041" xr:uid="{552BC4F3-3CD9-425C-8861-EA342553CC84}"/>
    <cellStyle name="40% - 2. jelölőszín 21" xfId="3042" xr:uid="{51921959-7A79-4F72-BCBC-08FD73786E2D}"/>
    <cellStyle name="40% - 2. jelölőszín 21 2" xfId="3043" xr:uid="{2973248C-6B98-4679-A138-33B40F3E5F0D}"/>
    <cellStyle name="40% - 2. jelölőszín 22" xfId="3044" xr:uid="{87730730-97D4-42F5-9116-5DC015A7825B}"/>
    <cellStyle name="40% - 2. jelölőszín 22 2" xfId="3045" xr:uid="{6D91315E-D05C-4179-B0D0-48E5FABCDEFD}"/>
    <cellStyle name="40% - 2. jelölőszín 23" xfId="3046" xr:uid="{8ACEF544-5059-46B8-A2CE-3B26AF96D88C}"/>
    <cellStyle name="40% - 2. jelölőszín 23 2" xfId="3047" xr:uid="{8EBF0477-A2C8-4C95-8F45-1190FD1903E8}"/>
    <cellStyle name="40% - 2. jelölőszín 24" xfId="3048" xr:uid="{C84371E3-23D2-49B2-96F5-FB9456CF5F17}"/>
    <cellStyle name="40% - 2. jelölőszín 24 2" xfId="3049" xr:uid="{956786AD-91B1-497C-95B1-678203E88BA7}"/>
    <cellStyle name="40% - 2. jelölőszín 25" xfId="3050" xr:uid="{A2D45B7E-B342-45D4-9382-E84152127B79}"/>
    <cellStyle name="40% - 2. jelölőszín 26" xfId="3051" xr:uid="{1A48318B-69E1-4C55-8E69-7A540E7B2059}"/>
    <cellStyle name="40% - 2. jelölőszín 27" xfId="3052" xr:uid="{0EDFC895-2887-4A6A-9732-7F9028033056}"/>
    <cellStyle name="40% - 2. jelölőszín 28" xfId="3053" xr:uid="{AB5FF4B0-F1A7-40D8-8D29-F50AD659AFAC}"/>
    <cellStyle name="40% - 2. jelölőszín 29" xfId="3054" xr:uid="{3C908E21-DA31-4FED-A6F0-41621726B0D5}"/>
    <cellStyle name="40% - 2. jelölőszín 3" xfId="364" xr:uid="{4EF0070E-7FE8-4FCE-AFE7-1146677F9404}"/>
    <cellStyle name="40% - 2. jelölőszín 3 10" xfId="3055" xr:uid="{AC19CCAE-E24C-4F8C-8EF7-0CC31EA3C05D}"/>
    <cellStyle name="40% - 2. jelölőszín 3 2" xfId="365" xr:uid="{5EDD515C-F48A-45A8-95BB-039B5B1279C9}"/>
    <cellStyle name="40% - 2. jelölőszín 3 2 2" xfId="1587" xr:uid="{967872C6-E585-4010-AC5C-6C780D010691}"/>
    <cellStyle name="40% - 2. jelölőszín 3 2 2 2" xfId="3057" xr:uid="{D55C0F49-822D-4AB5-A1C5-90F04DDD4581}"/>
    <cellStyle name="40% - 2. jelölőszín 3 2 3" xfId="1588" xr:uid="{E4A65E00-5910-4838-81B8-29B1BDA559A2}"/>
    <cellStyle name="40% - 2. jelölőszín 3 2 4" xfId="1589" xr:uid="{3261B86E-01A7-4D9F-863C-FF8B0AD1E5BB}"/>
    <cellStyle name="40% - 2. jelölőszín 3 2 5" xfId="3056" xr:uid="{867680E4-5F8D-4DB7-B1ED-35FBF71FDCEB}"/>
    <cellStyle name="40% - 2. jelölőszín 3 3" xfId="366" xr:uid="{9E6C071E-7308-4BF3-8841-239703EC91DE}"/>
    <cellStyle name="40% - 2. jelölőszín 3 3 2" xfId="1590" xr:uid="{55637E79-9503-4393-9B84-95781A074326}"/>
    <cellStyle name="40% - 2. jelölőszín 3 3 3" xfId="1591" xr:uid="{D2E96347-648B-4831-980E-C3364725FB19}"/>
    <cellStyle name="40% - 2. jelölőszín 3 3 4" xfId="1592" xr:uid="{3FA38DF1-9453-4A87-8916-1816D53C83C9}"/>
    <cellStyle name="40% - 2. jelölőszín 3 3 5" xfId="3058" xr:uid="{33B23A2D-E920-426E-B83D-1D20CB580D58}"/>
    <cellStyle name="40% - 2. jelölőszín 3 4" xfId="367" xr:uid="{CD9B4BF0-2422-43E4-A847-18482972895A}"/>
    <cellStyle name="40% - 2. jelölőszín 3 4 2" xfId="1593" xr:uid="{A5BACB4B-CCE9-42D0-AB9B-500B19E3003B}"/>
    <cellStyle name="40% - 2. jelölőszín 3 4 3" xfId="1594" xr:uid="{0DD68A47-73AA-4F50-BEC8-459704D5331C}"/>
    <cellStyle name="40% - 2. jelölőszín 3 4 4" xfId="1595" xr:uid="{64791F97-38C6-4FFD-9B52-F1836FEA121D}"/>
    <cellStyle name="40% - 2. jelölőszín 3 5" xfId="368" xr:uid="{EBB2611B-D167-46CA-B567-A4A45D3E9381}"/>
    <cellStyle name="40% - 2. jelölőszín 3 5 2" xfId="1596" xr:uid="{4E67DD9F-1210-43AE-AFE5-4496DBE0D5D0}"/>
    <cellStyle name="40% - 2. jelölőszín 3 5 3" xfId="1597" xr:uid="{56744F7C-9B06-480F-AD78-6A68034AC8F2}"/>
    <cellStyle name="40% - 2. jelölőszín 3 5 4" xfId="1598" xr:uid="{221FEE68-ED62-4006-94C3-60A881C03DEF}"/>
    <cellStyle name="40% - 2. jelölőszín 3 6" xfId="369" xr:uid="{9CA4AC23-7F15-4794-BE62-CEA90CEAF556}"/>
    <cellStyle name="40% - 2. jelölőszín 3 6 2" xfId="1599" xr:uid="{ABF4814B-D2BF-4A0C-BDFD-201D9A448550}"/>
    <cellStyle name="40% - 2. jelölőszín 3 6 3" xfId="1600" xr:uid="{791FDB3E-CD1E-4F6D-BE92-19D11D2ED0D4}"/>
    <cellStyle name="40% - 2. jelölőszín 3 6 4" xfId="1601" xr:uid="{5D37142F-5234-4D20-8173-AD31FFA90B46}"/>
    <cellStyle name="40% - 2. jelölőszín 3 7" xfId="1602" xr:uid="{B7F3B8E6-1218-4E8B-8DFD-C21FEE98CA62}"/>
    <cellStyle name="40% - 2. jelölőszín 3 8" xfId="1603" xr:uid="{7C42116A-5C15-4C2D-AD7D-76E270CBB358}"/>
    <cellStyle name="40% - 2. jelölőszín 3 9" xfId="1604" xr:uid="{49E4CDB6-F00D-4CBA-9939-0B50EF30AEA7}"/>
    <cellStyle name="40% - 2. jelölőszín 3_02 BV _2009_jan15" xfId="1605" xr:uid="{C5CFD17D-D429-4F0E-9AAA-42471520D932}"/>
    <cellStyle name="40% - 2. jelölőszín 30" xfId="3059" xr:uid="{C6A4B319-A294-4A65-89D0-F323F3B76FE6}"/>
    <cellStyle name="40% - 2. jelölőszín 31" xfId="3060" xr:uid="{4FEDF27A-4A5E-4CDB-BEA1-2D9E4159AFCB}"/>
    <cellStyle name="40% - 2. jelölőszín 32" xfId="3061" xr:uid="{6EA4C67A-87E6-4FE6-8165-8D02BCC476DB}"/>
    <cellStyle name="40% - 2. jelölőszín 33" xfId="3062" xr:uid="{2CA77BE6-6A69-4688-90EA-63081FB81F23}"/>
    <cellStyle name="40% - 2. jelölőszín 34" xfId="3063" xr:uid="{466AAA87-22C6-45BC-B18F-F06878C0AA7D}"/>
    <cellStyle name="40% - 2. jelölőszín 35" xfId="3064" xr:uid="{809952EB-3DAF-424A-BDBC-02725F255A0D}"/>
    <cellStyle name="40% - 2. jelölőszín 36" xfId="3065" xr:uid="{0F2FC4DA-60EE-411D-906C-D4968DBD4E1A}"/>
    <cellStyle name="40% - 2. jelölőszín 37" xfId="3066" xr:uid="{8436D9B3-EEBD-4FE8-8473-B2F9C5957F64}"/>
    <cellStyle name="40% - 2. jelölőszín 4" xfId="370" xr:uid="{717A5DC7-6941-4282-A386-EE137241CF15}"/>
    <cellStyle name="40% - 2. jelölőszín 4 10" xfId="3067" xr:uid="{2FCF9182-CF95-4217-8523-CED1552DFD68}"/>
    <cellStyle name="40% - 2. jelölőszín 4 2" xfId="371" xr:uid="{87004EBC-5BD1-41AC-BA2F-F4373A3C461B}"/>
    <cellStyle name="40% - 2. jelölőszín 4 2 2" xfId="1606" xr:uid="{054AC903-DBDF-4E48-AF78-7C0C50847A92}"/>
    <cellStyle name="40% - 2. jelölőszín 4 2 2 2" xfId="3069" xr:uid="{7ECE47AA-48C0-4DD7-BF9D-DF9D689B2821}"/>
    <cellStyle name="40% - 2. jelölőszín 4 2 3" xfId="1607" xr:uid="{357FE99F-8024-4B2C-B9B7-C4F77089B8B9}"/>
    <cellStyle name="40% - 2. jelölőszín 4 2 4" xfId="1608" xr:uid="{44778DB6-97E5-4B6E-8636-59EFBA9C3ABE}"/>
    <cellStyle name="40% - 2. jelölőszín 4 2 5" xfId="3068" xr:uid="{D4EF6614-F6D4-4EAB-92B1-00B38D623757}"/>
    <cellStyle name="40% - 2. jelölőszín 4 3" xfId="372" xr:uid="{C5D9F30F-D1FA-4C29-9C21-9CA97B476628}"/>
    <cellStyle name="40% - 2. jelölőszín 4 3 2" xfId="1609" xr:uid="{AF084FE1-604C-4DE7-A372-C69D6E002D60}"/>
    <cellStyle name="40% - 2. jelölőszín 4 3 3" xfId="1610" xr:uid="{F79EEE65-E08A-4FEC-88BA-2B754339B307}"/>
    <cellStyle name="40% - 2. jelölőszín 4 3 4" xfId="1611" xr:uid="{0094B325-5E3A-4E9D-8888-1896269DC228}"/>
    <cellStyle name="40% - 2. jelölőszín 4 3 5" xfId="3070" xr:uid="{87F848DE-65BD-4DC5-9DA1-D01FFFB8DF88}"/>
    <cellStyle name="40% - 2. jelölőszín 4 4" xfId="373" xr:uid="{0957F116-EBD9-495A-B9D2-1779167F1357}"/>
    <cellStyle name="40% - 2. jelölőszín 4 4 2" xfId="1612" xr:uid="{46428B0E-B494-4AA5-BE8E-8E60F207965B}"/>
    <cellStyle name="40% - 2. jelölőszín 4 4 3" xfId="1613" xr:uid="{368EA259-4C74-42A4-BBCA-5D2CC762070A}"/>
    <cellStyle name="40% - 2. jelölőszín 4 4 4" xfId="1614" xr:uid="{704DF4BF-C17D-43EF-8F2A-38BC7302E36C}"/>
    <cellStyle name="40% - 2. jelölőszín 4 5" xfId="374" xr:uid="{D6CAE40A-616D-4F6A-861E-AD264F73CA75}"/>
    <cellStyle name="40% - 2. jelölőszín 4 5 2" xfId="1615" xr:uid="{FADA4457-03FF-4A4F-BAB2-092984AFC2F8}"/>
    <cellStyle name="40% - 2. jelölőszín 4 5 3" xfId="1616" xr:uid="{B5C6D76C-137C-468D-807F-FBDDD13164E6}"/>
    <cellStyle name="40% - 2. jelölőszín 4 5 4" xfId="1617" xr:uid="{D6ECAF60-CCA0-49B8-A1AA-3BFB1BB456F0}"/>
    <cellStyle name="40% - 2. jelölőszín 4 6" xfId="375" xr:uid="{00323D9A-9E5F-4A8A-9B0A-36C8C3D65466}"/>
    <cellStyle name="40% - 2. jelölőszín 4 6 2" xfId="1618" xr:uid="{39D7452E-1024-46D4-A325-F7504D53C7EF}"/>
    <cellStyle name="40% - 2. jelölőszín 4 6 3" xfId="1619" xr:uid="{7F001D5C-AA13-4EE8-8873-2DB356A13400}"/>
    <cellStyle name="40% - 2. jelölőszín 4 6 4" xfId="1620" xr:uid="{EB8FCBBA-8E96-4298-B708-0DB8DB287511}"/>
    <cellStyle name="40% - 2. jelölőszín 4 7" xfId="1621" xr:uid="{12D6CE1E-607C-4386-93AA-471E2D140A57}"/>
    <cellStyle name="40% - 2. jelölőszín 4 8" xfId="1622" xr:uid="{AEEAB0BE-EFAA-4DE0-BBF4-B9C9769E51ED}"/>
    <cellStyle name="40% - 2. jelölőszín 4 9" xfId="1623" xr:uid="{8BA77535-0C3A-4C43-8C8E-5FB2DD5022B6}"/>
    <cellStyle name="40% - 2. jelölőszín 4_02 BV _2009_jan15" xfId="1624" xr:uid="{7A6B0E1E-45AB-451E-892F-9BEDFE9332A9}"/>
    <cellStyle name="40% - 2. jelölőszín 5" xfId="376" xr:uid="{70120516-76FA-49C4-A1E4-23186B367CF6}"/>
    <cellStyle name="40% - 2. jelölőszín 5 2" xfId="1625" xr:uid="{88F0731A-C6BB-4AC6-8208-6BCB7B650E33}"/>
    <cellStyle name="40% - 2. jelölőszín 5 2 2" xfId="3073" xr:uid="{453B8158-4D75-4644-B038-EFC3191443A9}"/>
    <cellStyle name="40% - 2. jelölőszín 5 2 3" xfId="3072" xr:uid="{FC15533A-FD6B-43CE-B158-41B8D5322511}"/>
    <cellStyle name="40% - 2. jelölőszín 5 3" xfId="1626" xr:uid="{76958780-FBFB-435B-BF3B-DD87CA083449}"/>
    <cellStyle name="40% - 2. jelölőszín 5 3 2" xfId="3074" xr:uid="{C6664608-A133-4546-8499-E4488B27A21D}"/>
    <cellStyle name="40% - 2. jelölőszín 5 4" xfId="1627" xr:uid="{3B07CB79-FCE6-4732-902F-BF0D25587715}"/>
    <cellStyle name="40% - 2. jelölőszín 5 5" xfId="3071" xr:uid="{E38484C1-E2E2-4055-9074-6D4A93310125}"/>
    <cellStyle name="40% - 2. jelölőszín 6" xfId="377" xr:uid="{50E100DF-7F95-44DD-AAC1-323360FE4424}"/>
    <cellStyle name="40% - 2. jelölőszín 6 2" xfId="1628" xr:uid="{57C0083C-B80C-4F49-A52F-C8CD1644BCE3}"/>
    <cellStyle name="40% - 2. jelölőszín 6 2 2" xfId="3077" xr:uid="{D02520C8-819D-4D18-A0A9-2C45B005A809}"/>
    <cellStyle name="40% - 2. jelölőszín 6 2 3" xfId="3076" xr:uid="{89276A56-4D00-4229-A4D2-9E1C4F56D207}"/>
    <cellStyle name="40% - 2. jelölőszín 6 3" xfId="1629" xr:uid="{1FF219EC-3F93-43D2-A457-F61EAE3D5C29}"/>
    <cellStyle name="40% - 2. jelölőszín 6 3 2" xfId="3078" xr:uid="{3F477FF0-7EEB-4615-9C1A-6D846474A608}"/>
    <cellStyle name="40% - 2. jelölőszín 6 4" xfId="1630" xr:uid="{CFFBAFEC-BD6F-4B51-BDAC-C4C269E3F70E}"/>
    <cellStyle name="40% - 2. jelölőszín 6 5" xfId="3075" xr:uid="{37B0CC53-CCA4-4B72-B69A-9EB7CC63BAD9}"/>
    <cellStyle name="40% - 2. jelölőszín 7" xfId="378" xr:uid="{2D65857A-7CC8-4B35-9884-2CC1CD57F8BD}"/>
    <cellStyle name="40% - 2. jelölőszín 7 2" xfId="1631" xr:uid="{FD8A6630-A05A-463D-AF9D-295FEFAAEEEE}"/>
    <cellStyle name="40% - 2. jelölőszín 7 2 2" xfId="3081" xr:uid="{A389F7E7-4F86-4AED-9B9A-CBF93373C6DA}"/>
    <cellStyle name="40% - 2. jelölőszín 7 2 3" xfId="3080" xr:uid="{8E440247-4F5C-4A69-A1E5-AD0EA6E28461}"/>
    <cellStyle name="40% - 2. jelölőszín 7 3" xfId="1632" xr:uid="{B9BEF2D0-E4E3-4DC2-BA40-374B0DCBC3B9}"/>
    <cellStyle name="40% - 2. jelölőszín 7 3 2" xfId="3082" xr:uid="{2DCFA15F-BE8D-4A15-903A-1DD6B6110096}"/>
    <cellStyle name="40% - 2. jelölőszín 7 4" xfId="1633" xr:uid="{A32A7769-20F3-4B54-9031-C6F528E7F8DF}"/>
    <cellStyle name="40% - 2. jelölőszín 7 5" xfId="3079" xr:uid="{4F96630F-246B-496A-B96A-3D0218F27F00}"/>
    <cellStyle name="40% - 2. jelölőszín 8" xfId="379" xr:uid="{C185E09B-1609-451F-88BC-EBC11F313313}"/>
    <cellStyle name="40% - 2. jelölőszín 8 2" xfId="1634" xr:uid="{4D285147-125D-4C96-A73C-F2F227273CE8}"/>
    <cellStyle name="40% - 2. jelölőszín 8 2 2" xfId="3085" xr:uid="{8B75D13E-E3FB-4999-9E64-ADC788D01FE9}"/>
    <cellStyle name="40% - 2. jelölőszín 8 2 3" xfId="3084" xr:uid="{3F3B0302-A7D1-4D26-BC36-11816B5A7B33}"/>
    <cellStyle name="40% - 2. jelölőszín 8 3" xfId="1635" xr:uid="{83022466-9739-48F4-A608-C9A4966BDBA7}"/>
    <cellStyle name="40% - 2. jelölőszín 8 3 2" xfId="3086" xr:uid="{1A4A8F20-97F3-4EBC-AA0B-4C1577790EB0}"/>
    <cellStyle name="40% - 2. jelölőszín 8 4" xfId="1636" xr:uid="{9B00C07F-99E2-402E-B5A7-8B3A9FB7A887}"/>
    <cellStyle name="40% - 2. jelölőszín 8 5" xfId="3083" xr:uid="{CCAC4073-5BBA-4E7D-8254-DAC1D0E78847}"/>
    <cellStyle name="40% - 2. jelölőszín 9" xfId="380" xr:uid="{1FB17A51-036C-4E46-B72E-17F562B25DB5}"/>
    <cellStyle name="40% - 2. jelölőszín 9 2" xfId="1637" xr:uid="{B9B81512-CDB3-4E14-B617-70A29C35E9A5}"/>
    <cellStyle name="40% - 2. jelölőszín 9 2 2" xfId="3088" xr:uid="{4DC23ABE-5A79-464C-A8A4-9A0CC5CEDD7E}"/>
    <cellStyle name="40% - 2. jelölőszín 9 3" xfId="1638" xr:uid="{8EF0C61B-7324-4368-A70D-F961A96481DC}"/>
    <cellStyle name="40% - 2. jelölőszín 9 4" xfId="1639" xr:uid="{B10C1CB6-C864-49CA-8DB7-A70A215FC4C7}"/>
    <cellStyle name="40% - 2. jelölőszín 9 5" xfId="3087" xr:uid="{D69096C7-B98F-4916-9139-BFC03D100C1D}"/>
    <cellStyle name="40% - 3. jelölőszín 10" xfId="381" xr:uid="{5D067CB7-B5B6-4BF0-88FD-51596388A71E}"/>
    <cellStyle name="40% - 3. jelölőszín 10 2" xfId="1640" xr:uid="{89BE0F95-D9E7-45DF-B0A2-6871933458AC}"/>
    <cellStyle name="40% - 3. jelölőszín 10 2 2" xfId="3090" xr:uid="{A5FBBD21-5DB7-4057-A584-0EAB4C8A6D47}"/>
    <cellStyle name="40% - 3. jelölőszín 10 3" xfId="1641" xr:uid="{CB8378D2-38DB-4E16-8075-F62F65C96FB6}"/>
    <cellStyle name="40% - 3. jelölőszín 10 4" xfId="1642" xr:uid="{0C7EBA8F-6E9A-4197-AAA1-ACDC13B1070E}"/>
    <cellStyle name="40% - 3. jelölőszín 10 5" xfId="3089" xr:uid="{1A58D897-1B97-479E-9096-BA8216683D29}"/>
    <cellStyle name="40% - 3. jelölőszín 11" xfId="382" xr:uid="{1592AB81-1391-4407-BFF2-C04F12F146F8}"/>
    <cellStyle name="40% - 3. jelölőszín 11 2" xfId="1643" xr:uid="{4E7A9B78-9B61-4D15-A5C4-F601C616DCE4}"/>
    <cellStyle name="40% - 3. jelölőszín 11 2 2" xfId="3092" xr:uid="{0D8D919A-ABF3-4704-BA7F-10A51EC78DDE}"/>
    <cellStyle name="40% - 3. jelölőszín 11 3" xfId="1644" xr:uid="{9BD92F6A-DC98-4BB1-9946-52C3B028B3BD}"/>
    <cellStyle name="40% - 3. jelölőszín 11 4" xfId="1645" xr:uid="{054D967F-E3F0-472C-B1E9-D7BE53A01C4E}"/>
    <cellStyle name="40% - 3. jelölőszín 11 5" xfId="3091" xr:uid="{0148610D-2367-4072-93A5-330462B7B76E}"/>
    <cellStyle name="40% - 3. jelölőszín 12" xfId="383" xr:uid="{70DC1E67-9C22-4329-995F-E84E5FD90141}"/>
    <cellStyle name="40% - 3. jelölőszín 12 2" xfId="1646" xr:uid="{5EF7D345-A5A4-4BCB-8168-087C6229C678}"/>
    <cellStyle name="40% - 3. jelölőszín 12 2 2" xfId="3094" xr:uid="{989E19E0-E190-4777-A72E-2AD79D9DEEE9}"/>
    <cellStyle name="40% - 3. jelölőszín 12 3" xfId="1647" xr:uid="{624CBC3B-097D-40A1-98AB-BD454F0D8CDC}"/>
    <cellStyle name="40% - 3. jelölőszín 12 4" xfId="3093" xr:uid="{C32392BD-3F19-4BBB-B35E-2E96AD92B3AF}"/>
    <cellStyle name="40% - 3. jelölőszín 13" xfId="3095" xr:uid="{8BE7BAAB-84F4-4788-B952-2F7CDA457AB9}"/>
    <cellStyle name="40% - 3. jelölőszín 13 2" xfId="3096" xr:uid="{E50CDAFF-4CD0-4210-919C-9180595EC62A}"/>
    <cellStyle name="40% - 3. jelölőszín 14" xfId="3097" xr:uid="{5AF23F0F-023D-4ABC-80B3-0417509429C4}"/>
    <cellStyle name="40% - 3. jelölőszín 14 2" xfId="3098" xr:uid="{756F862A-AE09-4B69-A42D-83814B064951}"/>
    <cellStyle name="40% - 3. jelölőszín 15" xfId="3099" xr:uid="{D960C323-B31E-489C-856E-7406D68F9C8E}"/>
    <cellStyle name="40% - 3. jelölőszín 15 2" xfId="3100" xr:uid="{3A8FBDBA-04A4-424D-8D7B-0FDA63A2A82B}"/>
    <cellStyle name="40% - 3. jelölőszín 16" xfId="3101" xr:uid="{E020B96C-5031-4090-97B3-8B20FCE07976}"/>
    <cellStyle name="40% - 3. jelölőszín 16 2" xfId="3102" xr:uid="{082190B3-C0D5-42C8-896E-DB26F604F2BE}"/>
    <cellStyle name="40% - 3. jelölőszín 17" xfId="3103" xr:uid="{F4959305-416C-4CB5-A7DC-4328CFD3F88D}"/>
    <cellStyle name="40% - 3. jelölőszín 17 2" xfId="3104" xr:uid="{04C43128-DD0C-4101-90C3-CB72BE48136A}"/>
    <cellStyle name="40% - 3. jelölőszín 18" xfId="3105" xr:uid="{78A0A785-E42C-4006-8C70-DD2F975B4340}"/>
    <cellStyle name="40% - 3. jelölőszín 18 2" xfId="3106" xr:uid="{0A394F65-7F6C-4F7E-AFA4-622377CA0565}"/>
    <cellStyle name="40% - 3. jelölőszín 19" xfId="3107" xr:uid="{9BCE5151-6044-4AF4-8747-0C32A658030C}"/>
    <cellStyle name="40% - 3. jelölőszín 19 2" xfId="3108" xr:uid="{04A9618F-3854-4205-B2C5-75FD62F82863}"/>
    <cellStyle name="40% - 3. jelölőszín 2" xfId="33" xr:uid="{DFCC055B-326A-49BA-A529-CD3B4B3BA97E}"/>
    <cellStyle name="40% - 3. jelölőszín 2 10" xfId="1648" xr:uid="{1CA1D904-A3D6-42C6-BDBD-D6845033B4B7}"/>
    <cellStyle name="40% - 3. jelölőszín 2 11" xfId="1649" xr:uid="{25647969-A28A-4FCA-AED9-C192A7EB2D18}"/>
    <cellStyle name="40% - 3. jelölőszín 2 12" xfId="1650" xr:uid="{9ABBDF54-2DA9-4233-A385-AC5A80C16886}"/>
    <cellStyle name="40% - 3. jelölőszín 2 13" xfId="3109" xr:uid="{2E4C4185-DA19-48ED-A42D-EC37133FDAEE}"/>
    <cellStyle name="40% - 3. jelölőszín 2 2" xfId="384" xr:uid="{2D3F6787-294C-4202-B9D2-F5DBC73AF8EE}"/>
    <cellStyle name="40% - 3. jelölőszín 2 2 2" xfId="1651" xr:uid="{6C5275CB-82C6-443C-B24B-43DD9A413ADF}"/>
    <cellStyle name="40% - 3. jelölőszín 2 2 2 2" xfId="3111" xr:uid="{6290AD10-3CAD-44BD-8566-5DB8F3A0A9C6}"/>
    <cellStyle name="40% - 3. jelölőszín 2 2 3" xfId="1652" xr:uid="{450C1FB2-6B29-47AF-ADF8-248BA7DA6BAE}"/>
    <cellStyle name="40% - 3. jelölőszín 2 2 4" xfId="1653" xr:uid="{5588834F-8A3A-4DB7-B456-A99514732C92}"/>
    <cellStyle name="40% - 3. jelölőszín 2 2 5" xfId="3110" xr:uid="{1B6BEFFA-0668-4D5F-893A-A9921296A67B}"/>
    <cellStyle name="40% - 3. jelölőszín 2 3" xfId="385" xr:uid="{0A41F9EC-B279-4083-8CF6-864FA7840794}"/>
    <cellStyle name="40% - 3. jelölőszín 2 3 2" xfId="1654" xr:uid="{845A3E3A-65D4-47DD-BC4A-B19F63950C17}"/>
    <cellStyle name="40% - 3. jelölőszín 2 3 3" xfId="1655" xr:uid="{9A309B6E-4AA3-4197-A52B-8624E304E64B}"/>
    <cellStyle name="40% - 3. jelölőszín 2 3 4" xfId="1656" xr:uid="{1D1EE9CC-CA23-4E9E-B5A0-055721E9128D}"/>
    <cellStyle name="40% - 3. jelölőszín 2 3 5" xfId="3112" xr:uid="{7DAE278B-7D7B-4EB8-AF32-409AD2002A1B}"/>
    <cellStyle name="40% - 3. jelölőszín 2 4" xfId="386" xr:uid="{03053E25-ACFE-4193-B27F-B330E81501AB}"/>
    <cellStyle name="40% - 3. jelölőszín 2 4 2" xfId="1657" xr:uid="{053AFB54-A1CF-462A-80B3-6507B081A8A5}"/>
    <cellStyle name="40% - 3. jelölőszín 2 4 3" xfId="1658" xr:uid="{6100927A-3E76-442B-B7E3-6CCA46A6D151}"/>
    <cellStyle name="40% - 3. jelölőszín 2 4 4" xfId="1659" xr:uid="{9102D7E9-C668-49CD-B676-D67CB4A4B555}"/>
    <cellStyle name="40% - 3. jelölőszín 2 4 5" xfId="3113" xr:uid="{3E7C6967-9C79-4CF6-8B76-66752E790439}"/>
    <cellStyle name="40% - 3. jelölőszín 2 5" xfId="387" xr:uid="{37950CED-DBFC-40B5-B058-C5EF112044F0}"/>
    <cellStyle name="40% - 3. jelölőszín 2 5 2" xfId="1660" xr:uid="{421D47A6-3ADB-4D43-8BCF-8A3E277CEE89}"/>
    <cellStyle name="40% - 3. jelölőszín 2 5 3" xfId="1661" xr:uid="{FD495737-07A1-4DF4-B6FF-755FC545149C}"/>
    <cellStyle name="40% - 3. jelölőszín 2 5 4" xfId="1662" xr:uid="{82D2D08C-6DDD-44BA-A24A-5F2473EFDF73}"/>
    <cellStyle name="40% - 3. jelölőszín 2 6" xfId="388" xr:uid="{B1A0FA50-8CAD-46ED-AB0E-519FB2C23146}"/>
    <cellStyle name="40% - 3. jelölőszín 2 6 2" xfId="1663" xr:uid="{F8C491DB-38E9-465D-AA96-7E9606170CB1}"/>
    <cellStyle name="40% - 3. jelölőszín 2 6 3" xfId="1664" xr:uid="{A50AF943-011C-41AF-8F13-07EC7BEA4EC9}"/>
    <cellStyle name="40% - 3. jelölőszín 2 6 4" xfId="1665" xr:uid="{F0B98AF5-F2B8-4AFD-B5E5-766383ACA444}"/>
    <cellStyle name="40% - 3. jelölőszín 2 7" xfId="389" xr:uid="{2918E71F-881F-4D0B-99CA-F34570F0156A}"/>
    <cellStyle name="40% - 3. jelölőszín 2 7 2" xfId="1666" xr:uid="{B174226A-0E38-43BC-B6FE-58C79C522AD8}"/>
    <cellStyle name="40% - 3. jelölőszín 2 7 3" xfId="1667" xr:uid="{11415A48-67AE-46F0-9E42-B27CEA5A074A}"/>
    <cellStyle name="40% - 3. jelölőszín 2 7 4" xfId="1668" xr:uid="{2F18FC29-366B-42D7-B879-F013BA915992}"/>
    <cellStyle name="40% - 3. jelölőszín 2 8" xfId="1669" xr:uid="{084BF953-FD41-4623-988E-5EC75A818297}"/>
    <cellStyle name="40% - 3. jelölőszín 2 9" xfId="1670" xr:uid="{98324539-DB64-4494-935B-A17AB57E0AF4}"/>
    <cellStyle name="40% - 3. jelölőszín 2_02 BV _2009_jan15" xfId="1671" xr:uid="{A12C4CBB-4BDD-4E74-AC1F-3381FC7AF71F}"/>
    <cellStyle name="40% - 3. jelölőszín 20" xfId="3114" xr:uid="{F377AD9A-0F68-4A26-B5CD-FA7E5C4CD930}"/>
    <cellStyle name="40% - 3. jelölőszín 20 2" xfId="3115" xr:uid="{B011EEB6-6933-4D53-8234-B283D828C206}"/>
    <cellStyle name="40% - 3. jelölőszín 21" xfId="3116" xr:uid="{A94D68FF-7224-4F4F-A483-9AD0A77DEEDB}"/>
    <cellStyle name="40% - 3. jelölőszín 21 2" xfId="3117" xr:uid="{3DA9DD41-761F-4B08-9C05-01FC471C5837}"/>
    <cellStyle name="40% - 3. jelölőszín 22" xfId="3118" xr:uid="{40803A6F-6179-4CF8-818D-C8041B4E6EE4}"/>
    <cellStyle name="40% - 3. jelölőszín 22 2" xfId="3119" xr:uid="{F4D05E3F-3133-405F-9023-79EB9FD47013}"/>
    <cellStyle name="40% - 3. jelölőszín 23" xfId="3120" xr:uid="{5573120D-6C23-46D8-B5D6-EFF352B2E92C}"/>
    <cellStyle name="40% - 3. jelölőszín 23 2" xfId="3121" xr:uid="{7187EE7E-2753-4ACB-B263-959152CF3C90}"/>
    <cellStyle name="40% - 3. jelölőszín 24" xfId="3122" xr:uid="{78FB50CF-C0D3-469F-B5C8-C115187CD721}"/>
    <cellStyle name="40% - 3. jelölőszín 24 2" xfId="3123" xr:uid="{966E707E-D621-43D8-A6AB-4490DC8F3A21}"/>
    <cellStyle name="40% - 3. jelölőszín 25" xfId="3124" xr:uid="{F735C99B-D252-4302-B47E-736FF1D5DA94}"/>
    <cellStyle name="40% - 3. jelölőszín 26" xfId="3125" xr:uid="{84667A16-F7ED-4DDF-9A69-F2A97501A24E}"/>
    <cellStyle name="40% - 3. jelölőszín 27" xfId="3126" xr:uid="{5902CE26-E1F0-434F-B5DB-DAD847D4AFAE}"/>
    <cellStyle name="40% - 3. jelölőszín 28" xfId="3127" xr:uid="{0A7A49C6-9F69-4456-8FDB-4F32614868EF}"/>
    <cellStyle name="40% - 3. jelölőszín 29" xfId="3128" xr:uid="{07789B29-3054-42D8-A095-5C5CD561E8BF}"/>
    <cellStyle name="40% - 3. jelölőszín 3" xfId="390" xr:uid="{C936C9D9-1FB5-4676-B53D-301ECC8B51DF}"/>
    <cellStyle name="40% - 3. jelölőszín 3 10" xfId="3129" xr:uid="{36825914-DDEF-4EFB-9F6A-CF8AC4E1CFD5}"/>
    <cellStyle name="40% - 3. jelölőszín 3 2" xfId="391" xr:uid="{533B3468-D5DA-451E-A606-F4C582B55565}"/>
    <cellStyle name="40% - 3. jelölőszín 3 2 2" xfId="1672" xr:uid="{409C10D4-13A6-499D-813A-85E5AF0C7398}"/>
    <cellStyle name="40% - 3. jelölőszín 3 2 2 2" xfId="3131" xr:uid="{78E27812-08F2-470E-A8AB-BC66D7D3359A}"/>
    <cellStyle name="40% - 3. jelölőszín 3 2 3" xfId="1673" xr:uid="{BC37AD0B-706D-4415-9651-FF516E165BBC}"/>
    <cellStyle name="40% - 3. jelölőszín 3 2 4" xfId="1674" xr:uid="{6E54785E-9D14-4C33-8AB0-F04D45BAD7BE}"/>
    <cellStyle name="40% - 3. jelölőszín 3 2 5" xfId="3130" xr:uid="{92E7A0FE-F8FD-47C2-9C48-23A0B6731E9D}"/>
    <cellStyle name="40% - 3. jelölőszín 3 3" xfId="392" xr:uid="{8C4CB13A-5FB4-4396-8BF5-395F74F3D3FD}"/>
    <cellStyle name="40% - 3. jelölőszín 3 3 2" xfId="1675" xr:uid="{D2D58A90-C787-4D73-B55C-9861822AF6EC}"/>
    <cellStyle name="40% - 3. jelölőszín 3 3 3" xfId="1676" xr:uid="{98FFC173-C899-48EB-A69D-8E30165F3449}"/>
    <cellStyle name="40% - 3. jelölőszín 3 3 4" xfId="1677" xr:uid="{626C7CD0-5A08-4B35-B7AF-FE82E48E2FDE}"/>
    <cellStyle name="40% - 3. jelölőszín 3 3 5" xfId="3132" xr:uid="{4D35925F-CB69-47EC-AC9E-CB343555CC1A}"/>
    <cellStyle name="40% - 3. jelölőszín 3 4" xfId="393" xr:uid="{B66D5540-BB81-494E-B4D6-70C6AC5A1AF4}"/>
    <cellStyle name="40% - 3. jelölőszín 3 4 2" xfId="1678" xr:uid="{C4D33DAB-26CC-4D6B-B0A1-069A8B1711EE}"/>
    <cellStyle name="40% - 3. jelölőszín 3 4 3" xfId="1679" xr:uid="{0026EDAD-C8D1-47E4-BCF3-58F691139B23}"/>
    <cellStyle name="40% - 3. jelölőszín 3 4 4" xfId="1680" xr:uid="{66195078-D3DD-4D01-B119-4069DF3E7642}"/>
    <cellStyle name="40% - 3. jelölőszín 3 5" xfId="394" xr:uid="{A7E5F471-E438-4754-8861-02BAD9E893D8}"/>
    <cellStyle name="40% - 3. jelölőszín 3 5 2" xfId="1681" xr:uid="{223FCC23-8190-4776-9028-7201AB7E0E13}"/>
    <cellStyle name="40% - 3. jelölőszín 3 5 3" xfId="1682" xr:uid="{6C70B6A6-0755-483C-8B18-349BA257A50D}"/>
    <cellStyle name="40% - 3. jelölőszín 3 5 4" xfId="1683" xr:uid="{828AF7B6-E2F8-4322-9189-434153A90300}"/>
    <cellStyle name="40% - 3. jelölőszín 3 6" xfId="395" xr:uid="{6F3DD1D7-3A13-416A-8319-41318AC55A81}"/>
    <cellStyle name="40% - 3. jelölőszín 3 6 2" xfId="1684" xr:uid="{791DB951-BE59-4C0A-81DF-6B470494AF86}"/>
    <cellStyle name="40% - 3. jelölőszín 3 6 3" xfId="1685" xr:uid="{3E3DAEBD-BF83-484E-83AC-BCACB60D13CA}"/>
    <cellStyle name="40% - 3. jelölőszín 3 6 4" xfId="1686" xr:uid="{9495B11A-08FD-426D-8D25-C6A21312F195}"/>
    <cellStyle name="40% - 3. jelölőszín 3 7" xfId="1687" xr:uid="{FC963289-9659-4AC6-A271-9E1982F7858C}"/>
    <cellStyle name="40% - 3. jelölőszín 3 8" xfId="1688" xr:uid="{E6E8C4B1-2FDC-44E2-98E9-E7998B673119}"/>
    <cellStyle name="40% - 3. jelölőszín 3 9" xfId="1689" xr:uid="{6BB90B56-982E-4AE7-8F53-FA888CCA9FCC}"/>
    <cellStyle name="40% - 3. jelölőszín 3_02 BV _2009_jan15" xfId="1690" xr:uid="{693EB533-ACC4-47A0-A658-02B8375230DA}"/>
    <cellStyle name="40% - 3. jelölőszín 30" xfId="3133" xr:uid="{20572487-E2A3-4DAB-A7B0-A6FB895386AA}"/>
    <cellStyle name="40% - 3. jelölőszín 31" xfId="3134" xr:uid="{D5816D54-EC1A-4774-976E-6D4F896DF525}"/>
    <cellStyle name="40% - 3. jelölőszín 32" xfId="3135" xr:uid="{FD49A116-B529-443D-8D3F-91702FCDE065}"/>
    <cellStyle name="40% - 3. jelölőszín 33" xfId="3136" xr:uid="{83512D13-A0EF-407E-8F05-08BE64C3384D}"/>
    <cellStyle name="40% - 3. jelölőszín 34" xfId="3137" xr:uid="{C236B8B2-5256-42FC-BA12-DB93338BCD6C}"/>
    <cellStyle name="40% - 3. jelölőszín 35" xfId="3138" xr:uid="{980FA4D3-766A-4E25-9DE7-B1644DEF0E46}"/>
    <cellStyle name="40% - 3. jelölőszín 36" xfId="3139" xr:uid="{CC17619C-E2E8-44E5-AF0C-0C8DB88FA3A6}"/>
    <cellStyle name="40% - 3. jelölőszín 37" xfId="3140" xr:uid="{80B98BFE-CE85-4415-95AF-DED85C9FE541}"/>
    <cellStyle name="40% - 3. jelölőszín 4" xfId="396" xr:uid="{3B81C939-9EA2-4DA5-84F1-6925249F1E5F}"/>
    <cellStyle name="40% - 3. jelölőszín 4 10" xfId="3141" xr:uid="{7C7DFAF3-3D93-4AA9-99AE-E508C483C2B0}"/>
    <cellStyle name="40% - 3. jelölőszín 4 2" xfId="397" xr:uid="{CC48D364-D961-4C10-9EAB-DD9C65DE0616}"/>
    <cellStyle name="40% - 3. jelölőszín 4 2 2" xfId="1691" xr:uid="{CA934C25-4768-4675-A1C3-292D22C8D641}"/>
    <cellStyle name="40% - 3. jelölőszín 4 2 2 2" xfId="3143" xr:uid="{D31CB891-FBE2-42F9-8406-C43D49188065}"/>
    <cellStyle name="40% - 3. jelölőszín 4 2 3" xfId="1692" xr:uid="{082511B9-A1FB-4567-AC85-AA0272870BE7}"/>
    <cellStyle name="40% - 3. jelölőszín 4 2 4" xfId="1693" xr:uid="{E10393C0-E2DD-4946-93B8-68BBFB6AE011}"/>
    <cellStyle name="40% - 3. jelölőszín 4 2 5" xfId="3142" xr:uid="{4DCB202B-DFD2-4499-9DC0-84376325F924}"/>
    <cellStyle name="40% - 3. jelölőszín 4 3" xfId="398" xr:uid="{09A1BCA3-FBC2-4C05-82E4-5066D4A58297}"/>
    <cellStyle name="40% - 3. jelölőszín 4 3 2" xfId="1694" xr:uid="{832E1C2B-5A72-4AC3-8357-E4EF21EF35A3}"/>
    <cellStyle name="40% - 3. jelölőszín 4 3 3" xfId="1695" xr:uid="{3EFD9366-BA8A-4015-9BDD-A8592B6E8381}"/>
    <cellStyle name="40% - 3. jelölőszín 4 3 4" xfId="1696" xr:uid="{FA435C9E-4E34-47CC-98FB-7680E366ED2B}"/>
    <cellStyle name="40% - 3. jelölőszín 4 3 5" xfId="3144" xr:uid="{0AFCE709-AD27-409C-867C-9BA31F8BBCDD}"/>
    <cellStyle name="40% - 3. jelölőszín 4 4" xfId="399" xr:uid="{5DF32A84-BE63-4FA9-AB5E-CB502D449AFE}"/>
    <cellStyle name="40% - 3. jelölőszín 4 4 2" xfId="1697" xr:uid="{7F3CC247-4906-4DA6-8EA9-773FF878AF20}"/>
    <cellStyle name="40% - 3. jelölőszín 4 4 3" xfId="1698" xr:uid="{0F3A260D-8B32-4E27-B897-0218FAFF9073}"/>
    <cellStyle name="40% - 3. jelölőszín 4 4 4" xfId="1699" xr:uid="{D9DF11E4-F904-4BE1-BBBA-543987D1707D}"/>
    <cellStyle name="40% - 3. jelölőszín 4 5" xfId="400" xr:uid="{8EEAA764-7FBF-4EAE-A024-F9655BEEF9A1}"/>
    <cellStyle name="40% - 3. jelölőszín 4 5 2" xfId="1700" xr:uid="{C93C7367-2979-4EC9-B5FF-B1781654A8DF}"/>
    <cellStyle name="40% - 3. jelölőszín 4 5 3" xfId="1701" xr:uid="{E12F1588-E7B1-49D1-9DB0-7D3AFB997EC4}"/>
    <cellStyle name="40% - 3. jelölőszín 4 5 4" xfId="1702" xr:uid="{5670834A-7E96-4225-8FC6-778AC3E6BD39}"/>
    <cellStyle name="40% - 3. jelölőszín 4 6" xfId="401" xr:uid="{50A1BA1A-4A15-4137-8D4C-3D60AB5F973C}"/>
    <cellStyle name="40% - 3. jelölőszín 4 6 2" xfId="1703" xr:uid="{B60C2460-9680-4153-B6B0-587DEB2B7F97}"/>
    <cellStyle name="40% - 3. jelölőszín 4 6 3" xfId="1704" xr:uid="{ECC94798-9643-46B6-A493-E5A8BABB5A65}"/>
    <cellStyle name="40% - 3. jelölőszín 4 6 4" xfId="1705" xr:uid="{D339B001-05E4-443B-A6FF-E7A241AD3C90}"/>
    <cellStyle name="40% - 3. jelölőszín 4 7" xfId="1706" xr:uid="{DD2DDF22-0B5D-4196-AB24-D334FDC0EC58}"/>
    <cellStyle name="40% - 3. jelölőszín 4 8" xfId="1707" xr:uid="{7ADEA552-AF46-40FC-8C83-81E06540384D}"/>
    <cellStyle name="40% - 3. jelölőszín 4 9" xfId="1708" xr:uid="{5F3AC8FC-F73B-409B-A97B-60CBF5205793}"/>
    <cellStyle name="40% - 3. jelölőszín 4_02 BV _2009_jan15" xfId="1709" xr:uid="{A06DE280-FC0F-48D7-8088-C71481BAA851}"/>
    <cellStyle name="40% - 3. jelölőszín 5" xfId="402" xr:uid="{19F561B8-ECEC-439A-B9B7-B7866D9A52CC}"/>
    <cellStyle name="40% - 3. jelölőszín 5 2" xfId="1710" xr:uid="{ED53C7A1-0CC9-4A05-9B4D-50C9363E742E}"/>
    <cellStyle name="40% - 3. jelölőszín 5 2 2" xfId="3147" xr:uid="{96F0C131-2E70-4FF6-BED2-811FBDAB9D55}"/>
    <cellStyle name="40% - 3. jelölőszín 5 2 3" xfId="3146" xr:uid="{307C7538-6387-4AA1-B349-23651D3C0395}"/>
    <cellStyle name="40% - 3. jelölőszín 5 3" xfId="1711" xr:uid="{7CC717A3-C511-473C-89A2-FB561D6C8225}"/>
    <cellStyle name="40% - 3. jelölőszín 5 3 2" xfId="3148" xr:uid="{59BBE5EA-6651-4D9A-8C5E-F5D827E1EE80}"/>
    <cellStyle name="40% - 3. jelölőszín 5 4" xfId="1712" xr:uid="{570A6EA8-0A04-4327-9BAD-586D3D90EC8E}"/>
    <cellStyle name="40% - 3. jelölőszín 5 5" xfId="3145" xr:uid="{14FE5333-6F29-4962-9AA2-BDC26E51382F}"/>
    <cellStyle name="40% - 3. jelölőszín 6" xfId="403" xr:uid="{16FBF05E-D53C-4473-BE7E-CED5DE1A0E4C}"/>
    <cellStyle name="40% - 3. jelölőszín 6 2" xfId="1713" xr:uid="{883472D3-37FB-4AC8-9309-BA62F50484CB}"/>
    <cellStyle name="40% - 3. jelölőszín 6 2 2" xfId="3151" xr:uid="{49B6842F-0D7A-4232-918F-AE1EC1CA8CB6}"/>
    <cellStyle name="40% - 3. jelölőszín 6 2 3" xfId="3150" xr:uid="{BBF12357-0757-4C2D-B27F-6C545DFF8AE0}"/>
    <cellStyle name="40% - 3. jelölőszín 6 3" xfId="1714" xr:uid="{1FDC53AC-B0B4-430E-8083-158B764EE6C6}"/>
    <cellStyle name="40% - 3. jelölőszín 6 3 2" xfId="3152" xr:uid="{D4B87F12-A333-4D19-A09F-1DC1CDFBFA97}"/>
    <cellStyle name="40% - 3. jelölőszín 6 4" xfId="1715" xr:uid="{41692F72-6FFD-4FFD-A706-431C4192A5E7}"/>
    <cellStyle name="40% - 3. jelölőszín 6 5" xfId="3149" xr:uid="{7A75F0C6-5768-4301-AF94-6D5F1C1960A0}"/>
    <cellStyle name="40% - 3. jelölőszín 7" xfId="404" xr:uid="{FFAF5E54-F6DE-4B28-8CCD-7581BE0EC1EA}"/>
    <cellStyle name="40% - 3. jelölőszín 7 2" xfId="1716" xr:uid="{9F9B6AD3-3B69-4D66-B740-C33AC8581130}"/>
    <cellStyle name="40% - 3. jelölőszín 7 2 2" xfId="3155" xr:uid="{8384CE00-CAE2-4380-B59D-8CA9FBA18109}"/>
    <cellStyle name="40% - 3. jelölőszín 7 2 3" xfId="3154" xr:uid="{09F128BE-ECB0-4851-BEF4-2318250B5A66}"/>
    <cellStyle name="40% - 3. jelölőszín 7 3" xfId="1717" xr:uid="{3A1F389A-EAD7-48A4-BE72-CBDC9E116B3D}"/>
    <cellStyle name="40% - 3. jelölőszín 7 3 2" xfId="3156" xr:uid="{DC03C445-31CD-4AA9-9D57-1866060A514D}"/>
    <cellStyle name="40% - 3. jelölőszín 7 4" xfId="1718" xr:uid="{934DBFB6-842D-405D-92BE-66AA8105818E}"/>
    <cellStyle name="40% - 3. jelölőszín 7 5" xfId="3153" xr:uid="{2B11C769-42A3-47F4-A610-064787E12BB3}"/>
    <cellStyle name="40% - 3. jelölőszín 8" xfId="405" xr:uid="{183F4AFC-93D7-4B22-8F84-189B0A6A6A3A}"/>
    <cellStyle name="40% - 3. jelölőszín 8 2" xfId="1719" xr:uid="{30D75A2C-F56B-4091-9CD8-6203390D0230}"/>
    <cellStyle name="40% - 3. jelölőszín 8 2 2" xfId="3159" xr:uid="{BC025BD2-2659-4CD2-B12B-0EA0F3C2747C}"/>
    <cellStyle name="40% - 3. jelölőszín 8 2 3" xfId="3158" xr:uid="{84127803-5C6A-437D-B13D-E68FC418C20D}"/>
    <cellStyle name="40% - 3. jelölőszín 8 3" xfId="1720" xr:uid="{AEA03E72-97D1-4A94-9F5C-3F6A25642BF2}"/>
    <cellStyle name="40% - 3. jelölőszín 8 3 2" xfId="3160" xr:uid="{D6B66AAF-407D-4190-90BF-70263213872B}"/>
    <cellStyle name="40% - 3. jelölőszín 8 4" xfId="1721" xr:uid="{FC96D440-A066-4143-8F2D-E62BD532B4E1}"/>
    <cellStyle name="40% - 3. jelölőszín 8 5" xfId="3157" xr:uid="{EC5381D4-30B6-40BB-A2CC-6D7C25B22297}"/>
    <cellStyle name="40% - 3. jelölőszín 9" xfId="406" xr:uid="{905F93EA-2F7B-4736-9409-F6F81674CA70}"/>
    <cellStyle name="40% - 3. jelölőszín 9 2" xfId="1722" xr:uid="{38829E0B-A299-4587-91E2-37C15C343662}"/>
    <cellStyle name="40% - 3. jelölőszín 9 2 2" xfId="3162" xr:uid="{3F8A46E8-BC45-423E-9597-C83FCD16984C}"/>
    <cellStyle name="40% - 3. jelölőszín 9 3" xfId="1723" xr:uid="{10205A2D-EADA-4D9D-98AA-CD13A97E644E}"/>
    <cellStyle name="40% - 3. jelölőszín 9 4" xfId="1724" xr:uid="{91E45E3C-7D9F-40B1-89B7-67F64F59CC32}"/>
    <cellStyle name="40% - 3. jelölőszín 9 5" xfId="3161" xr:uid="{6F1A32A4-67E3-4621-89A9-C808F122A7F0}"/>
    <cellStyle name="40% - 4. jelölőszín 10" xfId="407" xr:uid="{7CBEB80D-5736-4BBA-8696-2AA537036A25}"/>
    <cellStyle name="40% - 4. jelölőszín 10 2" xfId="1725" xr:uid="{CE665844-1AF0-44C7-9FEB-4F2AB66674D4}"/>
    <cellStyle name="40% - 4. jelölőszín 10 2 2" xfId="3164" xr:uid="{8BCA1DF7-E60A-416D-8ABB-D6E866ABE5CC}"/>
    <cellStyle name="40% - 4. jelölőszín 10 3" xfId="1726" xr:uid="{26BCAC43-0181-4308-AFBD-0F1871A760AC}"/>
    <cellStyle name="40% - 4. jelölőszín 10 4" xfId="1727" xr:uid="{0EB9C543-62EC-42A9-9AB4-0E097D9E41E4}"/>
    <cellStyle name="40% - 4. jelölőszín 10 5" xfId="3163" xr:uid="{4E71B0F2-2827-468F-83BB-95551A34218C}"/>
    <cellStyle name="40% - 4. jelölőszín 11" xfId="408" xr:uid="{4AD59B48-5939-41F5-B980-DC7D3E1620D2}"/>
    <cellStyle name="40% - 4. jelölőszín 11 2" xfId="1728" xr:uid="{D4F6BD5C-5183-4758-B058-2992A9B74CB1}"/>
    <cellStyle name="40% - 4. jelölőszín 11 2 2" xfId="3166" xr:uid="{38224E6A-7FB1-4376-942D-0637F2D60B6C}"/>
    <cellStyle name="40% - 4. jelölőszín 11 3" xfId="1729" xr:uid="{C7371008-A2EC-468F-944F-91053E83E525}"/>
    <cellStyle name="40% - 4. jelölőszín 11 4" xfId="1730" xr:uid="{C6789040-9517-4163-AEFE-BD9939501F8F}"/>
    <cellStyle name="40% - 4. jelölőszín 11 5" xfId="3165" xr:uid="{62728E18-E865-4194-B740-3A1F120D2D25}"/>
    <cellStyle name="40% - 4. jelölőszín 12" xfId="409" xr:uid="{4DD75514-9432-40F1-A6BF-D27FA635F882}"/>
    <cellStyle name="40% - 4. jelölőszín 12 2" xfId="1731" xr:uid="{4EF89423-BD13-4453-93C7-B03AFA2E0E3C}"/>
    <cellStyle name="40% - 4. jelölőszín 12 2 2" xfId="3168" xr:uid="{A308AB1E-01F9-4E9F-BD06-45E234187148}"/>
    <cellStyle name="40% - 4. jelölőszín 12 3" xfId="1732" xr:uid="{E81FEAEB-2ACF-4853-A4F0-8813A0C2F951}"/>
    <cellStyle name="40% - 4. jelölőszín 12 4" xfId="3167" xr:uid="{71E956E9-1B74-4D48-984D-BF96BAE3682F}"/>
    <cellStyle name="40% - 4. jelölőszín 13" xfId="3169" xr:uid="{BF571538-1F8C-414A-BB60-E0932121C986}"/>
    <cellStyle name="40% - 4. jelölőszín 13 2" xfId="3170" xr:uid="{7A091758-0C2D-4A95-AD9F-A6761A49C78E}"/>
    <cellStyle name="40% - 4. jelölőszín 14" xfId="3171" xr:uid="{F18EDBA9-85F5-4050-8F16-6F184BDB3259}"/>
    <cellStyle name="40% - 4. jelölőszín 14 2" xfId="3172" xr:uid="{7F7B65E4-D5CE-4D10-A680-0329B6298EC0}"/>
    <cellStyle name="40% - 4. jelölőszín 15" xfId="3173" xr:uid="{53AFB840-A2C0-4C46-BFC4-78EA2D8E6CA0}"/>
    <cellStyle name="40% - 4. jelölőszín 15 2" xfId="3174" xr:uid="{6C1173AC-BF7B-46BA-8110-50AAE554C093}"/>
    <cellStyle name="40% - 4. jelölőszín 16" xfId="3175" xr:uid="{31A73E92-39DC-4CA3-89C8-86EEB39C2AD1}"/>
    <cellStyle name="40% - 4. jelölőszín 16 2" xfId="3176" xr:uid="{A4322DF5-497D-4DFB-B0F5-B9E5E3951FB2}"/>
    <cellStyle name="40% - 4. jelölőszín 17" xfId="3177" xr:uid="{EDD10DFC-9B97-4110-B16F-9B84CCBB15B4}"/>
    <cellStyle name="40% - 4. jelölőszín 17 2" xfId="3178" xr:uid="{B54C30EF-1118-4120-8D1F-026C8936069E}"/>
    <cellStyle name="40% - 4. jelölőszín 18" xfId="3179" xr:uid="{ED9ECBC0-C9BB-479C-9AE8-E9127CDDD601}"/>
    <cellStyle name="40% - 4. jelölőszín 18 2" xfId="3180" xr:uid="{A711BBD7-2BAB-4D28-98E2-F77E27B8C1AE}"/>
    <cellStyle name="40% - 4. jelölőszín 19" xfId="3181" xr:uid="{B7339DD1-81CF-4466-8FA9-32A1E180ED3A}"/>
    <cellStyle name="40% - 4. jelölőszín 19 2" xfId="3182" xr:uid="{77E666E8-5767-401E-B072-649379B02285}"/>
    <cellStyle name="40% - 4. jelölőszín 2" xfId="34" xr:uid="{2B5FE504-8AC6-40C8-BCA7-5239ED223C7D}"/>
    <cellStyle name="40% - 4. jelölőszín 2 10" xfId="1733" xr:uid="{64184554-5350-41F2-93D8-853F37CB1A0C}"/>
    <cellStyle name="40% - 4. jelölőszín 2 11" xfId="1734" xr:uid="{0AF640B7-ACB1-4A35-B77E-5C440D972E09}"/>
    <cellStyle name="40% - 4. jelölőszín 2 12" xfId="1735" xr:uid="{A8B640E6-EF63-4F81-8F26-23406518F1EC}"/>
    <cellStyle name="40% - 4. jelölőszín 2 13" xfId="3183" xr:uid="{5EC4F1F3-A95F-4EA6-91F8-C99D7985A17E}"/>
    <cellStyle name="40% - 4. jelölőszín 2 2" xfId="410" xr:uid="{1759AF75-5D3B-4A58-9F81-A5F5091792AE}"/>
    <cellStyle name="40% - 4. jelölőszín 2 2 2" xfId="1736" xr:uid="{9E8E837C-2B16-4284-AE36-36306C263B92}"/>
    <cellStyle name="40% - 4. jelölőszín 2 2 2 2" xfId="3185" xr:uid="{A349B020-A427-4365-8CB6-66E4E4C6A185}"/>
    <cellStyle name="40% - 4. jelölőszín 2 2 3" xfId="1737" xr:uid="{5367964F-D496-4F7C-BF49-F6422D8B0702}"/>
    <cellStyle name="40% - 4. jelölőszín 2 2 4" xfId="1738" xr:uid="{7F783F6C-FD72-4817-A1C1-55647FD82CE1}"/>
    <cellStyle name="40% - 4. jelölőszín 2 2 5" xfId="3184" xr:uid="{1DA9201F-0A16-4048-97EA-C1A6A21F0F4C}"/>
    <cellStyle name="40% - 4. jelölőszín 2 3" xfId="411" xr:uid="{1DDFFDD1-AFF3-46E5-B94E-034FDFEE054D}"/>
    <cellStyle name="40% - 4. jelölőszín 2 3 2" xfId="1739" xr:uid="{A3E9E0F7-723D-4752-BB88-97707A84CA68}"/>
    <cellStyle name="40% - 4. jelölőszín 2 3 3" xfId="1740" xr:uid="{41FF03BC-B1EE-44A5-AA96-DEEBFD349774}"/>
    <cellStyle name="40% - 4. jelölőszín 2 3 4" xfId="1741" xr:uid="{87901925-ADAE-4BD1-AB01-83202E1A166C}"/>
    <cellStyle name="40% - 4. jelölőszín 2 3 5" xfId="3186" xr:uid="{E1690FC9-B747-4262-A65A-9B686B018CE1}"/>
    <cellStyle name="40% - 4. jelölőszín 2 4" xfId="412" xr:uid="{D8FEB48A-2869-40F4-9CA2-E6C65CDC3A3E}"/>
    <cellStyle name="40% - 4. jelölőszín 2 4 2" xfId="1742" xr:uid="{39DACF0D-4CC9-4BDC-A8B3-C01E8C435561}"/>
    <cellStyle name="40% - 4. jelölőszín 2 4 3" xfId="1743" xr:uid="{F918B761-4BC6-49E6-99B5-B5A272CD3534}"/>
    <cellStyle name="40% - 4. jelölőszín 2 4 4" xfId="1744" xr:uid="{94AE0E0D-416F-4A3A-A1A4-ABA44D108F53}"/>
    <cellStyle name="40% - 4. jelölőszín 2 4 5" xfId="3187" xr:uid="{2D6CEF9A-6985-4619-8E88-8FA6B651B51A}"/>
    <cellStyle name="40% - 4. jelölőszín 2 5" xfId="413" xr:uid="{B083CB3B-5B1D-4D18-9EAA-DCB1D3053567}"/>
    <cellStyle name="40% - 4. jelölőszín 2 5 2" xfId="1745" xr:uid="{5D93A72C-3ED0-4FFC-A9A8-6EC46C37AF34}"/>
    <cellStyle name="40% - 4. jelölőszín 2 5 3" xfId="1746" xr:uid="{7B7B7AD8-17AA-48B5-BA44-3F6917276D79}"/>
    <cellStyle name="40% - 4. jelölőszín 2 5 4" xfId="1747" xr:uid="{C5F9BDA4-03E0-4022-9CFF-88C625196EAD}"/>
    <cellStyle name="40% - 4. jelölőszín 2 6" xfId="414" xr:uid="{B3A3594A-5AE0-4075-86D3-0DA2738266D8}"/>
    <cellStyle name="40% - 4. jelölőszín 2 6 2" xfId="1748" xr:uid="{D6E646DC-6F3B-46F0-BE8E-CD30070E7B60}"/>
    <cellStyle name="40% - 4. jelölőszín 2 6 3" xfId="1749" xr:uid="{51F640A4-0808-4369-8443-78F0FEC1C70A}"/>
    <cellStyle name="40% - 4. jelölőszín 2 6 4" xfId="1750" xr:uid="{C1457490-DD08-433F-B9B2-B3CFC073621E}"/>
    <cellStyle name="40% - 4. jelölőszín 2 7" xfId="415" xr:uid="{BE94557D-F33F-4DC7-889C-738EBCB86A79}"/>
    <cellStyle name="40% - 4. jelölőszín 2 7 2" xfId="1751" xr:uid="{F2A23EF6-5966-4A67-A0B4-44AEAFDE6164}"/>
    <cellStyle name="40% - 4. jelölőszín 2 7 3" xfId="1752" xr:uid="{00D00941-9E4F-4C25-A521-F046A8E4D893}"/>
    <cellStyle name="40% - 4. jelölőszín 2 7 4" xfId="1753" xr:uid="{C2748320-7C5F-4C89-9B37-C50A94912C64}"/>
    <cellStyle name="40% - 4. jelölőszín 2 8" xfId="1754" xr:uid="{F92B404B-2BD6-4D1E-8E4C-C9A1DC4AC106}"/>
    <cellStyle name="40% - 4. jelölőszín 2 9" xfId="1755" xr:uid="{EA59DFA2-B46A-43D8-93C7-E31481279F0C}"/>
    <cellStyle name="40% - 4. jelölőszín 2_02 BV _2009_jan15" xfId="1756" xr:uid="{BE42A6E7-E3FE-4F55-AC34-B9884288F7D0}"/>
    <cellStyle name="40% - 4. jelölőszín 20" xfId="3188" xr:uid="{1D7F880A-14A2-466E-B4E5-F822C01C2CCC}"/>
    <cellStyle name="40% - 4. jelölőszín 20 2" xfId="3189" xr:uid="{8A6CF699-3009-4732-9FA2-8130C7B55F9B}"/>
    <cellStyle name="40% - 4. jelölőszín 21" xfId="3190" xr:uid="{16E083C2-9C5A-463C-BEF3-65046CF08EE0}"/>
    <cellStyle name="40% - 4. jelölőszín 21 2" xfId="3191" xr:uid="{D31FDD40-650F-4A6B-8B23-35E93B526F97}"/>
    <cellStyle name="40% - 4. jelölőszín 22" xfId="3192" xr:uid="{62D7214F-461F-4946-8F5C-99469F4B77AD}"/>
    <cellStyle name="40% - 4. jelölőszín 22 2" xfId="3193" xr:uid="{9EB34E74-815F-465A-96FD-A0A9CF38351E}"/>
    <cellStyle name="40% - 4. jelölőszín 23" xfId="3194" xr:uid="{0B555F7E-DE02-457B-8EDF-E8851C541B03}"/>
    <cellStyle name="40% - 4. jelölőszín 23 2" xfId="3195" xr:uid="{2DC17EC9-7191-426E-93B9-B79607038D67}"/>
    <cellStyle name="40% - 4. jelölőszín 24" xfId="3196" xr:uid="{431E82D2-3507-4A2D-8F1A-19E7DE8BE8C3}"/>
    <cellStyle name="40% - 4. jelölőszín 24 2" xfId="3197" xr:uid="{328F5046-C3EB-45EE-9368-24EAE2D78E5E}"/>
    <cellStyle name="40% - 4. jelölőszín 25" xfId="3198" xr:uid="{58B0346B-48CA-4D30-8F5E-4FFD7E87E62E}"/>
    <cellStyle name="40% - 4. jelölőszín 26" xfId="3199" xr:uid="{2D129D6A-10F7-45F9-9036-3D93B9D0E153}"/>
    <cellStyle name="40% - 4. jelölőszín 27" xfId="3200" xr:uid="{EB5CDC6C-CE5D-4191-B468-0C1F601FD9B5}"/>
    <cellStyle name="40% - 4. jelölőszín 28" xfId="3201" xr:uid="{3201640D-C398-4F59-9650-618F11EE9FC9}"/>
    <cellStyle name="40% - 4. jelölőszín 29" xfId="3202" xr:uid="{82914EFD-FDEB-45E9-8707-92EC136D68F7}"/>
    <cellStyle name="40% - 4. jelölőszín 3" xfId="416" xr:uid="{0CE25B16-6FCA-444F-92A8-BF675AEA481E}"/>
    <cellStyle name="40% - 4. jelölőszín 3 10" xfId="3203" xr:uid="{F9BB55F8-A50B-4599-8875-99C278F97AFC}"/>
    <cellStyle name="40% - 4. jelölőszín 3 2" xfId="417" xr:uid="{E69D36B6-6436-4F12-9C31-D626600B1092}"/>
    <cellStyle name="40% - 4. jelölőszín 3 2 2" xfId="1757" xr:uid="{75861918-6EC5-4733-9486-3337B47BA63B}"/>
    <cellStyle name="40% - 4. jelölőszín 3 2 2 2" xfId="3205" xr:uid="{94686822-72DE-4A12-A1FB-F84F2D650E5B}"/>
    <cellStyle name="40% - 4. jelölőszín 3 2 3" xfId="1758" xr:uid="{72598BD2-CD58-4484-ACA6-AC11738E56F3}"/>
    <cellStyle name="40% - 4. jelölőszín 3 2 4" xfId="1759" xr:uid="{2DB2F428-6B05-48A2-99E1-0203B20CE31A}"/>
    <cellStyle name="40% - 4. jelölőszín 3 2 5" xfId="3204" xr:uid="{9D55587E-D27D-4956-814C-674A5282F720}"/>
    <cellStyle name="40% - 4. jelölőszín 3 3" xfId="418" xr:uid="{E54F866B-1420-45D0-91AB-35D44021E54F}"/>
    <cellStyle name="40% - 4. jelölőszín 3 3 2" xfId="1760" xr:uid="{A1E4DF57-8AD3-4C1C-AB94-426DA39641FD}"/>
    <cellStyle name="40% - 4. jelölőszín 3 3 3" xfId="1761" xr:uid="{E3285E4E-6284-4E22-8D00-89DC9FF3384F}"/>
    <cellStyle name="40% - 4. jelölőszín 3 3 4" xfId="1762" xr:uid="{1F1A9556-6C1E-4D2B-B666-24238E3F67C2}"/>
    <cellStyle name="40% - 4. jelölőszín 3 3 5" xfId="3206" xr:uid="{7F2E61A4-3043-4482-A79A-D0249DBABB4A}"/>
    <cellStyle name="40% - 4. jelölőszín 3 4" xfId="419" xr:uid="{C69152D1-2A38-404C-8D92-DA8EA6DE0A8C}"/>
    <cellStyle name="40% - 4. jelölőszín 3 4 2" xfId="1763" xr:uid="{06C94D75-5E5F-4801-9F0C-BAC4E98586BF}"/>
    <cellStyle name="40% - 4. jelölőszín 3 4 3" xfId="1764" xr:uid="{E54302C8-F4F0-4BDB-ABCB-F71CCF11B59C}"/>
    <cellStyle name="40% - 4. jelölőszín 3 4 4" xfId="1765" xr:uid="{63F8E6C3-52C3-4763-B21D-2B5D6F948966}"/>
    <cellStyle name="40% - 4. jelölőszín 3 5" xfId="420" xr:uid="{BD06A502-2C23-408C-A81E-DFA64D0D39A6}"/>
    <cellStyle name="40% - 4. jelölőszín 3 5 2" xfId="1766" xr:uid="{A72665B0-4E4E-4EF5-9B08-7DF956E938CD}"/>
    <cellStyle name="40% - 4. jelölőszín 3 5 3" xfId="1767" xr:uid="{5B49FAA4-30C6-49FC-8040-B01EA698C0DA}"/>
    <cellStyle name="40% - 4. jelölőszín 3 5 4" xfId="1768" xr:uid="{765258FC-C5B7-4812-A960-D2090E2FE241}"/>
    <cellStyle name="40% - 4. jelölőszín 3 6" xfId="421" xr:uid="{19F9BF22-37AB-4586-BDCB-F4775A7041A2}"/>
    <cellStyle name="40% - 4. jelölőszín 3 6 2" xfId="1769" xr:uid="{302B06E5-4898-41C1-A30C-BAFF9A2260F4}"/>
    <cellStyle name="40% - 4. jelölőszín 3 6 3" xfId="1770" xr:uid="{73ABE95A-198D-4BB6-885F-D7DB58B56147}"/>
    <cellStyle name="40% - 4. jelölőszín 3 6 4" xfId="1771" xr:uid="{072D61E4-31E0-4E3B-B14E-1DF218E82E97}"/>
    <cellStyle name="40% - 4. jelölőszín 3 7" xfId="1772" xr:uid="{A9A284D9-996E-403F-8AB9-A697D21CA57D}"/>
    <cellStyle name="40% - 4. jelölőszín 3 8" xfId="1773" xr:uid="{48B4F3E5-F5AF-432C-9258-DACF1D0D6AA7}"/>
    <cellStyle name="40% - 4. jelölőszín 3 9" xfId="1774" xr:uid="{24D1F10C-2995-436C-AAB4-BF1BB4629E4C}"/>
    <cellStyle name="40% - 4. jelölőszín 3_02 BV _2009_jan15" xfId="1775" xr:uid="{0F3C8D86-159F-4138-914B-3A18B54EEFF4}"/>
    <cellStyle name="40% - 4. jelölőszín 30" xfId="3207" xr:uid="{405D5C38-A317-4AD7-A9D0-338F41903804}"/>
    <cellStyle name="40% - 4. jelölőszín 31" xfId="3208" xr:uid="{0DB079BF-804A-40EC-A9B1-D312DFF71A02}"/>
    <cellStyle name="40% - 4. jelölőszín 32" xfId="3209" xr:uid="{9F0D594F-1278-49A4-ACCF-C0191169F439}"/>
    <cellStyle name="40% - 4. jelölőszín 33" xfId="3210" xr:uid="{461C705A-8263-45C9-9AF2-7D68B45664E2}"/>
    <cellStyle name="40% - 4. jelölőszín 34" xfId="3211" xr:uid="{A61E88B4-6857-4182-888B-5DC112097E3E}"/>
    <cellStyle name="40% - 4. jelölőszín 35" xfId="3212" xr:uid="{41F584E3-A953-4CCE-A3A5-FC8665F17378}"/>
    <cellStyle name="40% - 4. jelölőszín 36" xfId="3213" xr:uid="{7DC8CA89-F34A-4284-9BBE-57BF7771B2CD}"/>
    <cellStyle name="40% - 4. jelölőszín 37" xfId="3214" xr:uid="{1CE2B8CF-08D3-4C69-B39D-B6A1305ECD57}"/>
    <cellStyle name="40% - 4. jelölőszín 4" xfId="422" xr:uid="{E3FC1BBE-9CAD-4F31-AE52-4E1B5C16CEDA}"/>
    <cellStyle name="40% - 4. jelölőszín 4 10" xfId="3215" xr:uid="{D2996EE7-2817-49AB-B798-2B3F2F1E0AAE}"/>
    <cellStyle name="40% - 4. jelölőszín 4 2" xfId="423" xr:uid="{49BED064-CA44-4753-8A86-EA833D250815}"/>
    <cellStyle name="40% - 4. jelölőszín 4 2 2" xfId="1776" xr:uid="{6A8F2ECF-428D-43F1-86C4-A6FDDE676DAA}"/>
    <cellStyle name="40% - 4. jelölőszín 4 2 2 2" xfId="3217" xr:uid="{CC43D771-29BF-4A15-B2AA-BD2778B00657}"/>
    <cellStyle name="40% - 4. jelölőszín 4 2 3" xfId="1777" xr:uid="{10862470-4260-41F5-9BF9-9C91168C6BA0}"/>
    <cellStyle name="40% - 4. jelölőszín 4 2 4" xfId="1778" xr:uid="{F4147835-AEEB-4BA9-B8AC-98AF4C3C7FAF}"/>
    <cellStyle name="40% - 4. jelölőszín 4 2 5" xfId="3216" xr:uid="{41DCA69A-0CA0-4E48-ABE5-68898880D65B}"/>
    <cellStyle name="40% - 4. jelölőszín 4 3" xfId="424" xr:uid="{F37B9D42-3E6C-4F15-B98A-6091EE0A4EFB}"/>
    <cellStyle name="40% - 4. jelölőszín 4 3 2" xfId="1779" xr:uid="{2D0A4CCC-187E-4B91-9367-4E178A40D0AA}"/>
    <cellStyle name="40% - 4. jelölőszín 4 3 3" xfId="1780" xr:uid="{345D85B5-D394-4034-AE7A-88872634824A}"/>
    <cellStyle name="40% - 4. jelölőszín 4 3 4" xfId="1781" xr:uid="{19EB7EDD-E133-4477-930D-4639F44D06F4}"/>
    <cellStyle name="40% - 4. jelölőszín 4 3 5" xfId="3218" xr:uid="{2C2D6BEB-1804-4073-86A4-AC1952E0A843}"/>
    <cellStyle name="40% - 4. jelölőszín 4 4" xfId="425" xr:uid="{26034F8D-669E-4B26-A1A7-80B8A3D326D4}"/>
    <cellStyle name="40% - 4. jelölőszín 4 4 2" xfId="1782" xr:uid="{BE1CE0F8-E4E0-4E6F-98FB-AD77767DEA64}"/>
    <cellStyle name="40% - 4. jelölőszín 4 4 3" xfId="1783" xr:uid="{4154E85F-53AD-4A43-B7C7-98D7E21AF44F}"/>
    <cellStyle name="40% - 4. jelölőszín 4 4 4" xfId="1784" xr:uid="{1881B9EF-8598-4975-8526-F9907A741DFD}"/>
    <cellStyle name="40% - 4. jelölőszín 4 5" xfId="426" xr:uid="{832B6D39-48BB-4236-AB97-3BCFF45F1AB0}"/>
    <cellStyle name="40% - 4. jelölőszín 4 5 2" xfId="1785" xr:uid="{AA4E9561-C46B-4763-9202-0107105C65E8}"/>
    <cellStyle name="40% - 4. jelölőszín 4 5 3" xfId="1786" xr:uid="{951ADA68-446C-42BF-A8AA-0B56BE1C066D}"/>
    <cellStyle name="40% - 4. jelölőszín 4 5 4" xfId="1787" xr:uid="{988516D8-1572-4F71-8D01-A20F3DB75605}"/>
    <cellStyle name="40% - 4. jelölőszín 4 6" xfId="427" xr:uid="{C920A220-4FB4-45AA-8AC3-4EE842B314F8}"/>
    <cellStyle name="40% - 4. jelölőszín 4 6 2" xfId="1788" xr:uid="{593CE8B2-18B2-415B-BBA2-F7D39CDF660B}"/>
    <cellStyle name="40% - 4. jelölőszín 4 6 3" xfId="1789" xr:uid="{D094AD58-6AE0-4C36-9DB6-0E37D8200E8F}"/>
    <cellStyle name="40% - 4. jelölőszín 4 6 4" xfId="1790" xr:uid="{212266B6-880B-4006-97A9-84BE98CC88C9}"/>
    <cellStyle name="40% - 4. jelölőszín 4 7" xfId="1791" xr:uid="{61F9A9AD-069F-43DA-8440-A5D0DF8A6E79}"/>
    <cellStyle name="40% - 4. jelölőszín 4 8" xfId="1792" xr:uid="{40371E74-AFBA-4418-AE77-ED510BBD0A6B}"/>
    <cellStyle name="40% - 4. jelölőszín 4 9" xfId="1793" xr:uid="{1A4CCE24-64ED-400E-AC40-D10C22132082}"/>
    <cellStyle name="40% - 4. jelölőszín 4_02 BV _2009_jan15" xfId="1794" xr:uid="{B5662378-1C5C-49F8-BF91-58F8CA677F33}"/>
    <cellStyle name="40% - 4. jelölőszín 5" xfId="428" xr:uid="{87FE0137-8D71-4772-8960-F260E9F0D9D4}"/>
    <cellStyle name="40% - 4. jelölőszín 5 2" xfId="1795" xr:uid="{C842B5DF-F5FC-41E4-86EC-06A4B3577A3B}"/>
    <cellStyle name="40% - 4. jelölőszín 5 2 2" xfId="3221" xr:uid="{553CA7AA-DC06-4E9A-A37C-EA8CA73C84BF}"/>
    <cellStyle name="40% - 4. jelölőszín 5 2 3" xfId="3220" xr:uid="{73EA3245-C9EA-49F6-BCFB-FFC1DE92C5A0}"/>
    <cellStyle name="40% - 4. jelölőszín 5 3" xfId="1796" xr:uid="{94C91F3D-07CE-4A68-98C8-E7EE77A6AF73}"/>
    <cellStyle name="40% - 4. jelölőszín 5 3 2" xfId="3222" xr:uid="{636FF027-D653-4746-B4FB-EC3C14C169AD}"/>
    <cellStyle name="40% - 4. jelölőszín 5 4" xfId="1797" xr:uid="{F383950B-E47C-4D8E-BF23-D1EC0FAF6BBF}"/>
    <cellStyle name="40% - 4. jelölőszín 5 5" xfId="3219" xr:uid="{9635F9F2-7030-485C-8619-FF0BA7D98576}"/>
    <cellStyle name="40% - 4. jelölőszín 6" xfId="429" xr:uid="{083A59A0-D868-4BEB-B474-7005BB134BF1}"/>
    <cellStyle name="40% - 4. jelölőszín 6 2" xfId="1798" xr:uid="{718A26F8-7E90-46E7-988A-309246FD9168}"/>
    <cellStyle name="40% - 4. jelölőszín 6 2 2" xfId="3225" xr:uid="{0B9EAC32-AD83-4607-81F9-BBD7AEFC17D2}"/>
    <cellStyle name="40% - 4. jelölőszín 6 2 3" xfId="3224" xr:uid="{4B264E9A-8311-47AC-A1EC-BF732F936795}"/>
    <cellStyle name="40% - 4. jelölőszín 6 3" xfId="1799" xr:uid="{7B5FD809-6C55-41D7-9694-D2BE8741BA27}"/>
    <cellStyle name="40% - 4. jelölőszín 6 3 2" xfId="3226" xr:uid="{E23878DB-1D05-416C-BBE0-9F5092853438}"/>
    <cellStyle name="40% - 4. jelölőszín 6 4" xfId="1800" xr:uid="{16D0A2B1-32E7-4DB7-B48D-6CA94BBF4178}"/>
    <cellStyle name="40% - 4. jelölőszín 6 5" xfId="3223" xr:uid="{85F860BB-562F-491E-82F0-D4F6D1D7C0A2}"/>
    <cellStyle name="40% - 4. jelölőszín 7" xfId="430" xr:uid="{78F2445A-64EF-4AC0-8790-31F5A186E0C8}"/>
    <cellStyle name="40% - 4. jelölőszín 7 2" xfId="1801" xr:uid="{1CDA8DA3-06CF-4167-8FF9-5026CC014D18}"/>
    <cellStyle name="40% - 4. jelölőszín 7 2 2" xfId="3229" xr:uid="{4F1FD4B2-03C4-4CEC-A954-F9FC54CD436F}"/>
    <cellStyle name="40% - 4. jelölőszín 7 2 3" xfId="3228" xr:uid="{F0473FB2-AF56-4EA9-B743-A58D0E793306}"/>
    <cellStyle name="40% - 4. jelölőszín 7 3" xfId="1802" xr:uid="{F5A00B7F-5D82-4FDB-AF64-6483998B09D2}"/>
    <cellStyle name="40% - 4. jelölőszín 7 3 2" xfId="3230" xr:uid="{81B44A4D-8A9B-44AA-9068-E1CE06716467}"/>
    <cellStyle name="40% - 4. jelölőszín 7 4" xfId="1803" xr:uid="{03587D0B-EB66-45A7-BC34-7A9C3434961B}"/>
    <cellStyle name="40% - 4. jelölőszín 7 5" xfId="3227" xr:uid="{F18143ED-A419-4EC5-B2FA-8CC3FD4FB3C8}"/>
    <cellStyle name="40% - 4. jelölőszín 8" xfId="431" xr:uid="{5ED524EB-5E80-43D3-8021-A9E8F0210879}"/>
    <cellStyle name="40% - 4. jelölőszín 8 2" xfId="1804" xr:uid="{D48B926C-5D6A-45CF-ACBC-B41802093453}"/>
    <cellStyle name="40% - 4. jelölőszín 8 2 2" xfId="3233" xr:uid="{B383BABA-075E-4A73-9AB4-E84156B9F9DB}"/>
    <cellStyle name="40% - 4. jelölőszín 8 2 3" xfId="3232" xr:uid="{86069C32-83EE-46EF-8BBA-DE7DC186B14B}"/>
    <cellStyle name="40% - 4. jelölőszín 8 3" xfId="1805" xr:uid="{AD1C33AC-A3A6-4ABE-BFBA-F313AD7804B7}"/>
    <cellStyle name="40% - 4. jelölőszín 8 3 2" xfId="3234" xr:uid="{FA33B0FD-EBD8-4D7B-9D05-20A3C039ED62}"/>
    <cellStyle name="40% - 4. jelölőszín 8 4" xfId="1806" xr:uid="{9F560CE3-9AEF-4B92-AED7-B5F2B99A7C4B}"/>
    <cellStyle name="40% - 4. jelölőszín 8 5" xfId="3231" xr:uid="{C97D9134-EE43-4956-BEED-0065A949C8E8}"/>
    <cellStyle name="40% - 4. jelölőszín 9" xfId="432" xr:uid="{F4B6E44D-9759-4DE6-9503-307208EB226B}"/>
    <cellStyle name="40% - 4. jelölőszín 9 2" xfId="1807" xr:uid="{5EF27B03-526C-4713-ACAF-7651D6DDD1AA}"/>
    <cellStyle name="40% - 4. jelölőszín 9 2 2" xfId="3236" xr:uid="{51A0FF10-1755-4341-8FA7-DF07CCC559DB}"/>
    <cellStyle name="40% - 4. jelölőszín 9 3" xfId="1808" xr:uid="{1F96A3A0-124D-4D05-8426-567B3FEF2E80}"/>
    <cellStyle name="40% - 4. jelölőszín 9 4" xfId="1809" xr:uid="{F81222BA-069D-43D4-94F6-6A466D0B7ABF}"/>
    <cellStyle name="40% - 4. jelölőszín 9 5" xfId="3235" xr:uid="{83447101-7C3F-4E00-B688-272BD58D87EC}"/>
    <cellStyle name="40% - 5. jelölőszín 10" xfId="433" xr:uid="{B7851DD9-7E35-413A-83C3-E425AFFD65B2}"/>
    <cellStyle name="40% - 5. jelölőszín 10 2" xfId="1810" xr:uid="{D9F60707-3F39-423D-A9D6-53501281D791}"/>
    <cellStyle name="40% - 5. jelölőszín 10 2 2" xfId="3238" xr:uid="{1BFA64DA-5C3C-4E68-A0CD-790D0103DEEA}"/>
    <cellStyle name="40% - 5. jelölőszín 10 3" xfId="1811" xr:uid="{15A330DA-96B7-417A-8AD1-86B036FD75BA}"/>
    <cellStyle name="40% - 5. jelölőszín 10 4" xfId="1812" xr:uid="{BF333977-F05C-4C8F-8A5A-A426C0770A4B}"/>
    <cellStyle name="40% - 5. jelölőszín 10 5" xfId="3237" xr:uid="{808B7FF9-050C-466F-89F0-1FEB4E142212}"/>
    <cellStyle name="40% - 5. jelölőszín 11" xfId="434" xr:uid="{FC29EF7B-EAFC-489A-A3D3-2014CDB37BC9}"/>
    <cellStyle name="40% - 5. jelölőszín 11 2" xfId="1813" xr:uid="{DA32C282-24D7-4C1C-A9A7-95ADE46DFDE9}"/>
    <cellStyle name="40% - 5. jelölőszín 11 2 2" xfId="3240" xr:uid="{F1A0EE51-A9F8-44B4-BDA7-F20B6B84234A}"/>
    <cellStyle name="40% - 5. jelölőszín 11 3" xfId="1814" xr:uid="{07D1FE7B-A8F1-43FE-8DDD-4342D2088641}"/>
    <cellStyle name="40% - 5. jelölőszín 11 4" xfId="1815" xr:uid="{FCED80A5-73A9-48CA-94EB-643A9C7EECBC}"/>
    <cellStyle name="40% - 5. jelölőszín 11 5" xfId="3239" xr:uid="{04E216DE-E270-4551-82D1-2F66BCF36FC7}"/>
    <cellStyle name="40% - 5. jelölőszín 12" xfId="435" xr:uid="{B67DF44D-1A28-4F68-9D75-3151AF62567A}"/>
    <cellStyle name="40% - 5. jelölőszín 12 2" xfId="1816" xr:uid="{2D88231D-80B4-4938-9096-A3BA795713FE}"/>
    <cellStyle name="40% - 5. jelölőszín 12 2 2" xfId="3242" xr:uid="{0F578D6C-CED3-4C63-9F0A-ABCFB1AB43B4}"/>
    <cellStyle name="40% - 5. jelölőszín 12 3" xfId="1817" xr:uid="{7F427F55-8513-4D2F-B617-DC2D6EBBFE61}"/>
    <cellStyle name="40% - 5. jelölőszín 12 4" xfId="3241" xr:uid="{D43AF2D0-96CF-480D-9B93-61BBF18A5446}"/>
    <cellStyle name="40% - 5. jelölőszín 13" xfId="3243" xr:uid="{0D026977-6E1C-4981-B143-596174AD7CBD}"/>
    <cellStyle name="40% - 5. jelölőszín 13 2" xfId="3244" xr:uid="{3A0F9813-CF73-4B5D-8944-09E96B7EA37F}"/>
    <cellStyle name="40% - 5. jelölőszín 14" xfId="3245" xr:uid="{51A9D3A5-DC6D-4B46-968E-A799F2220C3C}"/>
    <cellStyle name="40% - 5. jelölőszín 14 2" xfId="3246" xr:uid="{B76AA6D3-1103-4DE1-87C7-4B876924DD3F}"/>
    <cellStyle name="40% - 5. jelölőszín 15" xfId="3247" xr:uid="{311F3F5A-0608-4943-B203-E945BCF9812F}"/>
    <cellStyle name="40% - 5. jelölőszín 15 2" xfId="3248" xr:uid="{74151C42-EFE3-4508-91C6-18BEB9E9F40C}"/>
    <cellStyle name="40% - 5. jelölőszín 16" xfId="3249" xr:uid="{08198C82-480E-4E2D-9693-F906011DF52C}"/>
    <cellStyle name="40% - 5. jelölőszín 16 2" xfId="3250" xr:uid="{E5F35DD4-ED5B-45FE-BAA1-BE58B7946FF1}"/>
    <cellStyle name="40% - 5. jelölőszín 17" xfId="3251" xr:uid="{819302F8-EEFD-4DF9-9481-382D95DC2A15}"/>
    <cellStyle name="40% - 5. jelölőszín 17 2" xfId="3252" xr:uid="{F09BD45E-2E15-4147-873D-12F1B74F032C}"/>
    <cellStyle name="40% - 5. jelölőszín 18" xfId="3253" xr:uid="{E4DECC68-5E14-474B-A8AD-946D1DED38D8}"/>
    <cellStyle name="40% - 5. jelölőszín 18 2" xfId="3254" xr:uid="{F6162B09-A543-4408-8C3F-D9F017B93103}"/>
    <cellStyle name="40% - 5. jelölőszín 19" xfId="3255" xr:uid="{ED5B2B46-F5CD-4BCA-BF02-EF0F3F7E9D57}"/>
    <cellStyle name="40% - 5. jelölőszín 19 2" xfId="3256" xr:uid="{08D7C193-46F3-464E-A2C4-0CA49A48F83D}"/>
    <cellStyle name="40% - 5. jelölőszín 2" xfId="35" xr:uid="{8935D025-AEC9-4E55-84D3-D88B042EFC2F}"/>
    <cellStyle name="40% - 5. jelölőszín 2 10" xfId="1818" xr:uid="{19953488-356D-48A4-AE79-656A30FBB4EE}"/>
    <cellStyle name="40% - 5. jelölőszín 2 11" xfId="1819" xr:uid="{A0162747-6637-4A4F-8C29-2D8F2D9FA475}"/>
    <cellStyle name="40% - 5. jelölőszín 2 12" xfId="1820" xr:uid="{6D57D09E-4030-4CC5-A576-3375B0A7A3F0}"/>
    <cellStyle name="40% - 5. jelölőszín 2 13" xfId="3257" xr:uid="{D30F34CF-1621-413A-9B6C-4CC6260D5A68}"/>
    <cellStyle name="40% - 5. jelölőszín 2 2" xfId="436" xr:uid="{0CD7BC73-018C-4699-991B-1019C80A44EF}"/>
    <cellStyle name="40% - 5. jelölőszín 2 2 2" xfId="1821" xr:uid="{41246DCE-35F0-4137-A8FD-D7D8955B4E10}"/>
    <cellStyle name="40% - 5. jelölőszín 2 2 2 2" xfId="3259" xr:uid="{33040D4F-A626-4DBF-9CE9-78D1C14202B7}"/>
    <cellStyle name="40% - 5. jelölőszín 2 2 3" xfId="1822" xr:uid="{368BE94D-B700-4518-81ED-B5E8D6381408}"/>
    <cellStyle name="40% - 5. jelölőszín 2 2 4" xfId="1823" xr:uid="{2443C37B-F12F-42AD-A1C3-DE21C126301E}"/>
    <cellStyle name="40% - 5. jelölőszín 2 2 5" xfId="3258" xr:uid="{7E0F24FC-81ED-4894-88A7-8E54AB332037}"/>
    <cellStyle name="40% - 5. jelölőszín 2 3" xfId="437" xr:uid="{D8413099-6CED-4D10-97E3-F6E33A1FDD64}"/>
    <cellStyle name="40% - 5. jelölőszín 2 3 2" xfId="1824" xr:uid="{5FDA1CFB-5E42-4602-AA8C-313FA1813078}"/>
    <cellStyle name="40% - 5. jelölőszín 2 3 3" xfId="1825" xr:uid="{123A16A4-7009-4F96-A6EA-DB640E8D5E94}"/>
    <cellStyle name="40% - 5. jelölőszín 2 3 4" xfId="1826" xr:uid="{485D6535-A4CE-49E3-8D4B-7C5EFDE24192}"/>
    <cellStyle name="40% - 5. jelölőszín 2 3 5" xfId="3260" xr:uid="{86E41A1A-D603-4255-8BB2-84474C4AD4F8}"/>
    <cellStyle name="40% - 5. jelölőszín 2 4" xfId="438" xr:uid="{F4EF64D5-4455-45BA-9AF5-02818D34B3A2}"/>
    <cellStyle name="40% - 5. jelölőszín 2 4 2" xfId="1827" xr:uid="{C1773650-55A1-473D-A5A3-5BC3B618BF66}"/>
    <cellStyle name="40% - 5. jelölőszín 2 4 3" xfId="1828" xr:uid="{F8558991-A265-4F58-A4EC-621FC6623620}"/>
    <cellStyle name="40% - 5. jelölőszín 2 4 4" xfId="1829" xr:uid="{0D50A2B7-7FFA-4318-80C6-EC97BDE267E2}"/>
    <cellStyle name="40% - 5. jelölőszín 2 4 5" xfId="3261" xr:uid="{C7B9D5DD-39DA-423B-A9C2-7F1257091B61}"/>
    <cellStyle name="40% - 5. jelölőszín 2 5" xfId="439" xr:uid="{17B54D77-F0D7-4333-A6E1-4AA4BFFA8E91}"/>
    <cellStyle name="40% - 5. jelölőszín 2 5 2" xfId="1830" xr:uid="{521461F7-2CD2-4AD9-A3BB-E167E649BC18}"/>
    <cellStyle name="40% - 5. jelölőszín 2 5 3" xfId="1831" xr:uid="{878036BD-1531-4027-9D4B-6212A181FCDD}"/>
    <cellStyle name="40% - 5. jelölőszín 2 5 4" xfId="1832" xr:uid="{8F4E6D24-4C2C-40E9-BC02-A2BA69038FE0}"/>
    <cellStyle name="40% - 5. jelölőszín 2 6" xfId="440" xr:uid="{DF99CB9C-B838-407D-8C29-B940CB10ADF3}"/>
    <cellStyle name="40% - 5. jelölőszín 2 6 2" xfId="1833" xr:uid="{12918DFC-B45B-4476-88EC-7F1403FA7434}"/>
    <cellStyle name="40% - 5. jelölőszín 2 6 3" xfId="1834" xr:uid="{13FF311B-DDF2-4D7D-BD2C-EE0BCEDD252F}"/>
    <cellStyle name="40% - 5. jelölőszín 2 6 4" xfId="1835" xr:uid="{5B42DA68-EB0E-4B85-B98B-C8BA420312C3}"/>
    <cellStyle name="40% - 5. jelölőszín 2 7" xfId="441" xr:uid="{0B08BC76-8335-46A2-8B9A-10E971CF9683}"/>
    <cellStyle name="40% - 5. jelölőszín 2 7 2" xfId="1836" xr:uid="{D6D883D0-23F5-4B70-97AB-8AD02AE862EC}"/>
    <cellStyle name="40% - 5. jelölőszín 2 7 3" xfId="1837" xr:uid="{BDEC72ED-0B37-48E3-BB24-C28E60DF4F66}"/>
    <cellStyle name="40% - 5. jelölőszín 2 7 4" xfId="1838" xr:uid="{3837411B-9FAF-4655-BE62-7ADED1B84617}"/>
    <cellStyle name="40% - 5. jelölőszín 2 8" xfId="1839" xr:uid="{A6FA2C44-E174-4D7B-82B3-F3FC0333597D}"/>
    <cellStyle name="40% - 5. jelölőszín 2 9" xfId="1840" xr:uid="{BB51C7A4-AB54-46C7-B91A-2B3FE10C90CC}"/>
    <cellStyle name="40% - 5. jelölőszín 2_02 BV _2009_jan15" xfId="1841" xr:uid="{A4A594EF-B8AA-43AE-8AB3-B4AA1E8A108B}"/>
    <cellStyle name="40% - 5. jelölőszín 20" xfId="3262" xr:uid="{6E6F36BE-B73F-476D-9A6B-09104BD92BE7}"/>
    <cellStyle name="40% - 5. jelölőszín 20 2" xfId="3263" xr:uid="{DCF804B7-07F6-4067-A72C-C5B8103A5AC9}"/>
    <cellStyle name="40% - 5. jelölőszín 21" xfId="3264" xr:uid="{23135774-BB5F-41D5-A6F3-11A60307733E}"/>
    <cellStyle name="40% - 5. jelölőszín 21 2" xfId="3265" xr:uid="{0CC9EB02-3F3A-49DB-8907-5A0ADB984D37}"/>
    <cellStyle name="40% - 5. jelölőszín 22" xfId="3266" xr:uid="{4B6506F2-6E1F-41E6-B5FE-3C21219A99B8}"/>
    <cellStyle name="40% - 5. jelölőszín 22 2" xfId="3267" xr:uid="{0E3F3297-F456-4299-A25A-A9F37E18C9DC}"/>
    <cellStyle name="40% - 5. jelölőszín 23" xfId="3268" xr:uid="{0FB8E419-832E-46BA-AFC1-DBFF6D7F1AAE}"/>
    <cellStyle name="40% - 5. jelölőszín 23 2" xfId="3269" xr:uid="{DFE28F2A-CAAF-49CC-9FB1-C93B3A0309DB}"/>
    <cellStyle name="40% - 5. jelölőszín 24" xfId="3270" xr:uid="{31C8E80E-967A-47B0-8BFD-8F6F8087514E}"/>
    <cellStyle name="40% - 5. jelölőszín 24 2" xfId="3271" xr:uid="{F4B20E6D-675C-45F1-9C71-DD4153DC53B5}"/>
    <cellStyle name="40% - 5. jelölőszín 25" xfId="3272" xr:uid="{226F6A61-C0DA-48B3-9D8D-DDF2C62FC2E2}"/>
    <cellStyle name="40% - 5. jelölőszín 26" xfId="3273" xr:uid="{C0A7912F-13FA-4754-B0AD-32FCD655E048}"/>
    <cellStyle name="40% - 5. jelölőszín 27" xfId="3274" xr:uid="{EAF390F9-6B1B-4A71-9CC6-C954E08B2818}"/>
    <cellStyle name="40% - 5. jelölőszín 28" xfId="3275" xr:uid="{ABAB795E-4A59-475F-B528-44163A430999}"/>
    <cellStyle name="40% - 5. jelölőszín 29" xfId="3276" xr:uid="{ED7A033B-98C9-4BF8-A215-731863FDD3EE}"/>
    <cellStyle name="40% - 5. jelölőszín 3" xfId="442" xr:uid="{6635823E-17E0-4555-ABA7-08FC0F43BC2F}"/>
    <cellStyle name="40% - 5. jelölőszín 3 10" xfId="3277" xr:uid="{2FAC2898-9368-4366-957B-2417ADA0F025}"/>
    <cellStyle name="40% - 5. jelölőszín 3 2" xfId="443" xr:uid="{D1459A9F-2BCB-4CB4-867B-F0E8369A2F39}"/>
    <cellStyle name="40% - 5. jelölőszín 3 2 2" xfId="1842" xr:uid="{D34CA145-8FD6-4028-8A47-3056FB8FA165}"/>
    <cellStyle name="40% - 5. jelölőszín 3 2 2 2" xfId="3279" xr:uid="{82A1BA0B-BEED-427E-8082-9729CAF41E01}"/>
    <cellStyle name="40% - 5. jelölőszín 3 2 3" xfId="1843" xr:uid="{9BB5CFA2-314E-4380-AA55-1D7DDE092A18}"/>
    <cellStyle name="40% - 5. jelölőszín 3 2 4" xfId="1844" xr:uid="{68F773CA-C98D-4B66-AE8C-3C7238F5355E}"/>
    <cellStyle name="40% - 5. jelölőszín 3 2 5" xfId="3278" xr:uid="{3ADED42E-3859-4A40-B165-8AE0F1D23E3E}"/>
    <cellStyle name="40% - 5. jelölőszín 3 3" xfId="444" xr:uid="{D935C6CA-9E86-4D42-84E6-92C456EB3AC8}"/>
    <cellStyle name="40% - 5. jelölőszín 3 3 2" xfId="1845" xr:uid="{8581E597-E65C-48A6-BD69-BC02526A8CEC}"/>
    <cellStyle name="40% - 5. jelölőszín 3 3 3" xfId="1846" xr:uid="{06E93DA6-1FC7-451A-BF8D-1199A39A69C7}"/>
    <cellStyle name="40% - 5. jelölőszín 3 3 4" xfId="1847" xr:uid="{219535CE-EE6E-4CBF-8FE2-5951244B2B3E}"/>
    <cellStyle name="40% - 5. jelölőszín 3 3 5" xfId="3280" xr:uid="{7ADD0B52-E706-4430-AA28-ED6D3EB0F3BC}"/>
    <cellStyle name="40% - 5. jelölőszín 3 4" xfId="445" xr:uid="{3B5CF4F7-689E-4B97-BAD9-5D68BC99234E}"/>
    <cellStyle name="40% - 5. jelölőszín 3 4 2" xfId="1848" xr:uid="{719E229F-E06A-48E7-9C8F-6E4986E5FCBF}"/>
    <cellStyle name="40% - 5. jelölőszín 3 4 3" xfId="1849" xr:uid="{58E651B7-52FE-4600-8686-A24A3CE1252A}"/>
    <cellStyle name="40% - 5. jelölőszín 3 4 4" xfId="1850" xr:uid="{17F9DC55-E579-423A-B69E-067DDE35A473}"/>
    <cellStyle name="40% - 5. jelölőszín 3 5" xfId="446" xr:uid="{3A6375C4-B629-48B0-930F-BD31BD16DCCE}"/>
    <cellStyle name="40% - 5. jelölőszín 3 5 2" xfId="1851" xr:uid="{BBDEE296-6124-49CD-94AB-CE4AB2A9CDC7}"/>
    <cellStyle name="40% - 5. jelölőszín 3 5 3" xfId="1852" xr:uid="{402422F6-3E3E-4C05-B75E-1D91F252FE23}"/>
    <cellStyle name="40% - 5. jelölőszín 3 5 4" xfId="1853" xr:uid="{93FB79FA-4A76-49A9-B759-C8CB4E5EAA18}"/>
    <cellStyle name="40% - 5. jelölőszín 3 6" xfId="447" xr:uid="{B0ACA3A5-7817-44D3-8473-8C572A49DE68}"/>
    <cellStyle name="40% - 5. jelölőszín 3 6 2" xfId="1854" xr:uid="{BDEA027F-D9B2-4FFE-BC2E-74B7A50569DD}"/>
    <cellStyle name="40% - 5. jelölőszín 3 6 3" xfId="1855" xr:uid="{DB126722-0C3A-4E04-BF11-3F0CF19E3384}"/>
    <cellStyle name="40% - 5. jelölőszín 3 6 4" xfId="1856" xr:uid="{E6CDC38C-7AC1-43F9-A775-3BEB2AD458B6}"/>
    <cellStyle name="40% - 5. jelölőszín 3 7" xfId="1857" xr:uid="{D2AC1CF1-1466-4D9A-A921-A9B780B345F9}"/>
    <cellStyle name="40% - 5. jelölőszín 3 8" xfId="1858" xr:uid="{F75849D3-87F9-4049-936C-2DA84914E57F}"/>
    <cellStyle name="40% - 5. jelölőszín 3 9" xfId="1859" xr:uid="{6AACED06-D131-46CE-8E70-77DBA2C016F2}"/>
    <cellStyle name="40% - 5. jelölőszín 3_02 BV _2009_jan15" xfId="1860" xr:uid="{A2D3A2C9-A276-4325-9EB5-4F0139C0CE2E}"/>
    <cellStyle name="40% - 5. jelölőszín 30" xfId="3281" xr:uid="{5D37AF92-E4D2-4329-93C3-91FE1E115979}"/>
    <cellStyle name="40% - 5. jelölőszín 31" xfId="3282" xr:uid="{ED97DE5E-823A-4C68-8521-80007C588288}"/>
    <cellStyle name="40% - 5. jelölőszín 32" xfId="3283" xr:uid="{426D68D3-0905-4B96-8793-E2D45CEFF850}"/>
    <cellStyle name="40% - 5. jelölőszín 33" xfId="3284" xr:uid="{F24D5AAB-D395-45D9-85F4-A33BF3E891B5}"/>
    <cellStyle name="40% - 5. jelölőszín 34" xfId="3285" xr:uid="{2B75E56F-EA68-4F19-A7EE-3FDD2E3F23DD}"/>
    <cellStyle name="40% - 5. jelölőszín 35" xfId="3286" xr:uid="{AE143C67-511A-480A-A598-16677FE4D700}"/>
    <cellStyle name="40% - 5. jelölőszín 36" xfId="3287" xr:uid="{615518E5-E709-4BB9-B0EA-8827CCE37E07}"/>
    <cellStyle name="40% - 5. jelölőszín 37" xfId="3288" xr:uid="{ED949843-24DA-41F3-BCAB-621A13B652B3}"/>
    <cellStyle name="40% - 5. jelölőszín 4" xfId="448" xr:uid="{AB44649B-5571-4168-9DDD-BC3401B895A1}"/>
    <cellStyle name="40% - 5. jelölőszín 4 10" xfId="3289" xr:uid="{294557BB-D3CA-4263-B2E4-141856BBD88E}"/>
    <cellStyle name="40% - 5. jelölőszín 4 2" xfId="449" xr:uid="{3A5EF463-D2C6-4EC9-8CA4-509D7F8F3703}"/>
    <cellStyle name="40% - 5. jelölőszín 4 2 2" xfId="1861" xr:uid="{5E51909E-D0F8-4DCB-93C2-7693D3C00A67}"/>
    <cellStyle name="40% - 5. jelölőszín 4 2 2 2" xfId="3291" xr:uid="{D810BACE-F606-4480-84E0-69BF8D0FA278}"/>
    <cellStyle name="40% - 5. jelölőszín 4 2 3" xfId="1862" xr:uid="{5918AB01-3487-457B-AD6C-BB0B6AEEA6CF}"/>
    <cellStyle name="40% - 5. jelölőszín 4 2 4" xfId="1863" xr:uid="{0358AF4F-6AEB-455E-B5C5-C68880B19D1F}"/>
    <cellStyle name="40% - 5. jelölőszín 4 2 5" xfId="3290" xr:uid="{DCC591C0-6FAA-496B-B3B6-3B2EEBE7D9F3}"/>
    <cellStyle name="40% - 5. jelölőszín 4 3" xfId="450" xr:uid="{BA445311-AC7D-4F1F-AA20-AD899B40E0D8}"/>
    <cellStyle name="40% - 5. jelölőszín 4 3 2" xfId="1864" xr:uid="{20E1A834-D021-4F99-9497-783236B40814}"/>
    <cellStyle name="40% - 5. jelölőszín 4 3 3" xfId="1865" xr:uid="{77F4935C-D492-4FAC-B965-718B074C7882}"/>
    <cellStyle name="40% - 5. jelölőszín 4 3 4" xfId="1866" xr:uid="{9DF902A1-6E2C-4238-B268-FF90256596EB}"/>
    <cellStyle name="40% - 5. jelölőszín 4 3 5" xfId="3292" xr:uid="{0D1D6EB3-1FEA-4D58-9097-1DADE73DFE89}"/>
    <cellStyle name="40% - 5. jelölőszín 4 4" xfId="451" xr:uid="{5841EDE1-E660-4D18-A7CD-AAC4C7EBD130}"/>
    <cellStyle name="40% - 5. jelölőszín 4 4 2" xfId="1867" xr:uid="{1F036EB2-46DF-492C-B914-DC915376F7AF}"/>
    <cellStyle name="40% - 5. jelölőszín 4 4 3" xfId="1868" xr:uid="{118A1EF8-0BB2-4BBA-8931-07FF679B4DEA}"/>
    <cellStyle name="40% - 5. jelölőszín 4 4 4" xfId="1869" xr:uid="{1D98519A-7551-4C78-BE81-57630C973048}"/>
    <cellStyle name="40% - 5. jelölőszín 4 5" xfId="452" xr:uid="{0BB01F40-1696-45E3-9ABD-10844DAE7184}"/>
    <cellStyle name="40% - 5. jelölőszín 4 5 2" xfId="1870" xr:uid="{E355D0C8-3D7C-46E1-9335-3011046CE8BF}"/>
    <cellStyle name="40% - 5. jelölőszín 4 5 3" xfId="1871" xr:uid="{CFA1CAB6-9B20-4A32-974C-1C5C0DE3977E}"/>
    <cellStyle name="40% - 5. jelölőszín 4 5 4" xfId="1872" xr:uid="{4889DF98-30CE-435A-953F-A1160770AB5A}"/>
    <cellStyle name="40% - 5. jelölőszín 4 6" xfId="453" xr:uid="{0CCEFE3F-ABB8-4512-ACC4-3CC7E05FCE70}"/>
    <cellStyle name="40% - 5. jelölőszín 4 6 2" xfId="1873" xr:uid="{A7FE701D-11BD-4B16-9829-EDD6F7F3CF88}"/>
    <cellStyle name="40% - 5. jelölőszín 4 6 3" xfId="1874" xr:uid="{A412FEB6-A29C-4A6A-B358-D75B784CFF45}"/>
    <cellStyle name="40% - 5. jelölőszín 4 6 4" xfId="1875" xr:uid="{05D73CE3-6CD7-422E-A0B8-C0ED5123ECEA}"/>
    <cellStyle name="40% - 5. jelölőszín 4 7" xfId="1876" xr:uid="{C8975F88-3A96-4934-930F-E4FFC0085ED3}"/>
    <cellStyle name="40% - 5. jelölőszín 4 8" xfId="1877" xr:uid="{8C14183A-1FFC-4147-A8DD-BDFCDB417C99}"/>
    <cellStyle name="40% - 5. jelölőszín 4 9" xfId="1878" xr:uid="{4039F579-C805-4F5B-A255-77055BF49C7D}"/>
    <cellStyle name="40% - 5. jelölőszín 4_02 BV _2009_jan15" xfId="1879" xr:uid="{901DB788-26A5-4307-B2C7-BF9BCDC2BEAE}"/>
    <cellStyle name="40% - 5. jelölőszín 5" xfId="454" xr:uid="{970B2D37-C0A2-4249-B8C9-43650D12CCD1}"/>
    <cellStyle name="40% - 5. jelölőszín 5 2" xfId="1880" xr:uid="{A6FC66BE-51F2-43A7-A832-DC25876EA794}"/>
    <cellStyle name="40% - 5. jelölőszín 5 2 2" xfId="3295" xr:uid="{910946A0-647D-4FF4-9D1C-FF9F2141771D}"/>
    <cellStyle name="40% - 5. jelölőszín 5 2 3" xfId="3294" xr:uid="{D0A3C828-5C84-44A6-A101-BA073F8BF89D}"/>
    <cellStyle name="40% - 5. jelölőszín 5 3" xfId="1881" xr:uid="{E272B729-DFF4-40C0-B305-09CDC25243EB}"/>
    <cellStyle name="40% - 5. jelölőszín 5 3 2" xfId="3296" xr:uid="{D39133C2-D51F-43FE-985A-8300B8E36CE1}"/>
    <cellStyle name="40% - 5. jelölőszín 5 4" xfId="1882" xr:uid="{CCAF4F60-C338-4209-8F68-DB9D15545494}"/>
    <cellStyle name="40% - 5. jelölőszín 5 5" xfId="3293" xr:uid="{DA83DC18-1B6E-48E8-8182-F9EDAEAD19F5}"/>
    <cellStyle name="40% - 5. jelölőszín 6" xfId="455" xr:uid="{EAB21ED3-4FFE-4646-B099-31CB51B31E34}"/>
    <cellStyle name="40% - 5. jelölőszín 6 2" xfId="1883" xr:uid="{19224C96-9854-400E-B1E1-47DA98FDBFC8}"/>
    <cellStyle name="40% - 5. jelölőszín 6 2 2" xfId="3299" xr:uid="{2274F3F8-541C-44D7-BBFB-2811AE90C007}"/>
    <cellStyle name="40% - 5. jelölőszín 6 2 3" xfId="3298" xr:uid="{B3BC836D-7EFC-4430-BE41-EAF582DF779D}"/>
    <cellStyle name="40% - 5. jelölőszín 6 3" xfId="1884" xr:uid="{FF6D4FFB-1CCE-4233-B187-9B92A2098DE8}"/>
    <cellStyle name="40% - 5. jelölőszín 6 3 2" xfId="3300" xr:uid="{47E6B9D2-BCD6-4C27-BA54-623DF6EEC0FB}"/>
    <cellStyle name="40% - 5. jelölőszín 6 4" xfId="1885" xr:uid="{D763C82E-E1D4-4A1C-B62D-2C85A1FC0D0F}"/>
    <cellStyle name="40% - 5. jelölőszín 6 5" xfId="3297" xr:uid="{420580F3-94CD-4A36-B59A-1627D2194E0F}"/>
    <cellStyle name="40% - 5. jelölőszín 7" xfId="456" xr:uid="{AB0D9BCC-C51E-49EE-B0AB-36F4F1C4F546}"/>
    <cellStyle name="40% - 5. jelölőszín 7 2" xfId="1886" xr:uid="{F4F91441-97F0-4E45-A5CD-1B9B7CEE7182}"/>
    <cellStyle name="40% - 5. jelölőszín 7 2 2" xfId="3303" xr:uid="{7A782B78-D96F-456A-899F-683B86AE7E59}"/>
    <cellStyle name="40% - 5. jelölőszín 7 2 3" xfId="3302" xr:uid="{9AC3EA57-8C69-4279-8DDF-FB566691522D}"/>
    <cellStyle name="40% - 5. jelölőszín 7 3" xfId="1887" xr:uid="{E9B700B5-C373-4FFF-BB9B-1426835722BA}"/>
    <cellStyle name="40% - 5. jelölőszín 7 3 2" xfId="3304" xr:uid="{76C27C16-9848-437D-BFAE-F067A8BBF4D6}"/>
    <cellStyle name="40% - 5. jelölőszín 7 4" xfId="1888" xr:uid="{8F72B44E-EB65-4677-A2AC-391909027765}"/>
    <cellStyle name="40% - 5. jelölőszín 7 5" xfId="3301" xr:uid="{11751C1D-DF13-45A3-89BB-052A3FF40D9A}"/>
    <cellStyle name="40% - 5. jelölőszín 8" xfId="457" xr:uid="{CBB85464-1905-4C18-9683-DB3C16E1BF0B}"/>
    <cellStyle name="40% - 5. jelölőszín 8 2" xfId="1889" xr:uid="{3302BF42-6970-47DA-BAF0-2DBEB06C16E8}"/>
    <cellStyle name="40% - 5. jelölőszín 8 2 2" xfId="3307" xr:uid="{15A5B509-7E2A-4070-B0D3-5EFD998CE607}"/>
    <cellStyle name="40% - 5. jelölőszín 8 2 3" xfId="3306" xr:uid="{48D06FF3-F5C3-482F-906B-A2006472E8CB}"/>
    <cellStyle name="40% - 5. jelölőszín 8 3" xfId="1890" xr:uid="{44C75516-1EC0-4956-810B-DB0CCB30B13D}"/>
    <cellStyle name="40% - 5. jelölőszín 8 3 2" xfId="3308" xr:uid="{710CAD65-F336-4ADB-9979-6351902066DB}"/>
    <cellStyle name="40% - 5. jelölőszín 8 4" xfId="1891" xr:uid="{D1DADCF1-B18F-486D-AFC2-51291C099575}"/>
    <cellStyle name="40% - 5. jelölőszín 8 5" xfId="3305" xr:uid="{DC9C8BE1-01AB-42B3-94B3-61CD1513A0A9}"/>
    <cellStyle name="40% - 5. jelölőszín 9" xfId="458" xr:uid="{C7644567-B300-4508-934E-524F0BE40D90}"/>
    <cellStyle name="40% - 5. jelölőszín 9 2" xfId="1892" xr:uid="{BE66A71D-6109-4E4D-9154-719423D19250}"/>
    <cellStyle name="40% - 5. jelölőszín 9 2 2" xfId="3310" xr:uid="{143A80DB-ADE5-4916-98AD-C4FD5CE7F477}"/>
    <cellStyle name="40% - 5. jelölőszín 9 3" xfId="1893" xr:uid="{88EAAC67-53D4-44E9-A3FA-264B74DC9A12}"/>
    <cellStyle name="40% - 5. jelölőszín 9 4" xfId="1894" xr:uid="{92280027-3AEA-426A-B694-3640D94F809A}"/>
    <cellStyle name="40% - 5. jelölőszín 9 5" xfId="3309" xr:uid="{51E7641D-34B8-4B2D-8F34-172CFF574280}"/>
    <cellStyle name="40% - 6. jelölőszín 10" xfId="459" xr:uid="{2B8A25DE-643F-4720-896E-931C5EAA32AA}"/>
    <cellStyle name="40% - 6. jelölőszín 10 2" xfId="1895" xr:uid="{06C1E336-F6EF-440C-9629-A5629F537CC5}"/>
    <cellStyle name="40% - 6. jelölőszín 10 2 2" xfId="3312" xr:uid="{21BB9A85-9765-417D-92EF-6F637F9CAABD}"/>
    <cellStyle name="40% - 6. jelölőszín 10 3" xfId="1896" xr:uid="{239B7FC2-ACCE-4AA2-A98B-622A74627815}"/>
    <cellStyle name="40% - 6. jelölőszín 10 4" xfId="1897" xr:uid="{9231ED73-1A25-4B97-AED5-5BBADB3E913E}"/>
    <cellStyle name="40% - 6. jelölőszín 10 5" xfId="3311" xr:uid="{93971D56-EA00-4829-A7A6-BDF690410560}"/>
    <cellStyle name="40% - 6. jelölőszín 11" xfId="460" xr:uid="{691B58B6-007A-4A10-B4CB-B88630B3D9C6}"/>
    <cellStyle name="40% - 6. jelölőszín 11 2" xfId="1898" xr:uid="{D2FB9EC7-062F-47AA-938C-B819A0CB433C}"/>
    <cellStyle name="40% - 6. jelölőszín 11 2 2" xfId="3314" xr:uid="{FDFFA115-5545-497B-849B-BB27D0F3200F}"/>
    <cellStyle name="40% - 6. jelölőszín 11 3" xfId="1899" xr:uid="{38AD97FF-DEBF-4112-A0F7-98B839849488}"/>
    <cellStyle name="40% - 6. jelölőszín 11 4" xfId="1900" xr:uid="{9D3EFAB9-1AE4-47A0-9A51-F55DAEEF5BFA}"/>
    <cellStyle name="40% - 6. jelölőszín 11 5" xfId="3313" xr:uid="{4FB55487-EA48-4AEF-9F2D-4CFA152BADB7}"/>
    <cellStyle name="40% - 6. jelölőszín 12" xfId="461" xr:uid="{F30900D6-9892-45CB-895C-5F43AF61EDF8}"/>
    <cellStyle name="40% - 6. jelölőszín 12 2" xfId="1901" xr:uid="{842E9F2F-6EBA-4E26-B500-1ADBFACC85AA}"/>
    <cellStyle name="40% - 6. jelölőszín 12 2 2" xfId="3316" xr:uid="{6B15FC40-CDEC-4963-8606-7DABD7DA32FD}"/>
    <cellStyle name="40% - 6. jelölőszín 12 3" xfId="1902" xr:uid="{E712CEA7-1A88-4776-8466-FD3A3860FB6D}"/>
    <cellStyle name="40% - 6. jelölőszín 12 4" xfId="3315" xr:uid="{64A33654-FAF4-4B33-AA66-0ABFB71ECFE1}"/>
    <cellStyle name="40% - 6. jelölőszín 13" xfId="3317" xr:uid="{C631CB2A-A59E-4573-8DF4-9B504E65913A}"/>
    <cellStyle name="40% - 6. jelölőszín 13 2" xfId="3318" xr:uid="{086A2BA5-26E3-4F46-B0D8-168207C1FB86}"/>
    <cellStyle name="40% - 6. jelölőszín 14" xfId="3319" xr:uid="{665F2A45-1172-4953-9698-7B9F0D3388E6}"/>
    <cellStyle name="40% - 6. jelölőszín 14 2" xfId="3320" xr:uid="{A4907024-8F07-41F9-8EF7-52BEC6F3ADFA}"/>
    <cellStyle name="40% - 6. jelölőszín 15" xfId="3321" xr:uid="{566A57E2-AFD1-4880-9CF2-25D45E1A7C04}"/>
    <cellStyle name="40% - 6. jelölőszín 15 2" xfId="3322" xr:uid="{E7E8E457-3BA8-48CA-92FA-B1D52808A176}"/>
    <cellStyle name="40% - 6. jelölőszín 16" xfId="3323" xr:uid="{0A9095EB-850F-4455-BAEC-A60516A39C40}"/>
    <cellStyle name="40% - 6. jelölőszín 16 2" xfId="3324" xr:uid="{FF8A62CE-5A7C-4016-857F-2A6D828B7643}"/>
    <cellStyle name="40% - 6. jelölőszín 17" xfId="3325" xr:uid="{91F5B85B-7294-4405-95A7-D12AA5FEF775}"/>
    <cellStyle name="40% - 6. jelölőszín 17 2" xfId="3326" xr:uid="{C2F659AA-9BB9-45C0-AE76-77EEF1430EF0}"/>
    <cellStyle name="40% - 6. jelölőszín 18" xfId="3327" xr:uid="{B16656A1-C350-4450-8B7E-810909670937}"/>
    <cellStyle name="40% - 6. jelölőszín 18 2" xfId="3328" xr:uid="{5277AF93-15D7-4A97-B3FE-E0C15701022B}"/>
    <cellStyle name="40% - 6. jelölőszín 19" xfId="3329" xr:uid="{DFAECE57-BB38-4A7B-9A62-2BAEAFDE3954}"/>
    <cellStyle name="40% - 6. jelölőszín 19 2" xfId="3330" xr:uid="{7849702F-27FE-4AFE-B768-23BB4162026E}"/>
    <cellStyle name="40% - 6. jelölőszín 2" xfId="36" xr:uid="{4CB44F7F-9456-438C-AFED-EA4594D43C46}"/>
    <cellStyle name="40% - 6. jelölőszín 2 10" xfId="1903" xr:uid="{31A6637B-9CBF-4699-8590-C6AA27A8272E}"/>
    <cellStyle name="40% - 6. jelölőszín 2 11" xfId="1904" xr:uid="{45CBF4DB-4E84-4C92-B4C1-6B11B61F57E9}"/>
    <cellStyle name="40% - 6. jelölőszín 2 12" xfId="1905" xr:uid="{704C7885-AFE2-4B76-B974-27E18124F541}"/>
    <cellStyle name="40% - 6. jelölőszín 2 13" xfId="3331" xr:uid="{12A7AD60-F0EA-4A70-9CA7-4F7C83ADE360}"/>
    <cellStyle name="40% - 6. jelölőszín 2 2" xfId="462" xr:uid="{D451139D-BED7-4AA3-8CD6-3E9F88782BE3}"/>
    <cellStyle name="40% - 6. jelölőszín 2 2 2" xfId="1906" xr:uid="{A95294A1-447E-4FC6-96C1-BAE0B1E914CD}"/>
    <cellStyle name="40% - 6. jelölőszín 2 2 2 2" xfId="3333" xr:uid="{D086A7F6-6E5B-4F9D-A16D-A33ED801E4CB}"/>
    <cellStyle name="40% - 6. jelölőszín 2 2 3" xfId="1907" xr:uid="{74C56E87-985A-4CF8-BCFD-CAD6646F232F}"/>
    <cellStyle name="40% - 6. jelölőszín 2 2 4" xfId="1908" xr:uid="{052DEA59-26C4-45ED-833E-CBFF6D8B0706}"/>
    <cellStyle name="40% - 6. jelölőszín 2 2 5" xfId="3332" xr:uid="{7CD7B956-5A89-4F8C-89D8-78A5E4669B29}"/>
    <cellStyle name="40% - 6. jelölőszín 2 3" xfId="463" xr:uid="{9B172DC3-F5DB-4A2B-B143-7BD733D1E779}"/>
    <cellStyle name="40% - 6. jelölőszín 2 3 2" xfId="1909" xr:uid="{B5555D4F-CF6F-4184-97FE-0D9DC5F5CFB8}"/>
    <cellStyle name="40% - 6. jelölőszín 2 3 3" xfId="1910" xr:uid="{983DAAC7-F46A-44E1-A6D4-F8432B69F7F0}"/>
    <cellStyle name="40% - 6. jelölőszín 2 3 4" xfId="1911" xr:uid="{36AC903C-28AB-4ED5-B510-6379D4880876}"/>
    <cellStyle name="40% - 6. jelölőszín 2 3 5" xfId="3334" xr:uid="{7A5510AB-DFCF-4ACE-8C99-288BED9C375C}"/>
    <cellStyle name="40% - 6. jelölőszín 2 4" xfId="464" xr:uid="{96112929-D2F8-49EB-9E63-02506B4C1F0A}"/>
    <cellStyle name="40% - 6. jelölőszín 2 4 2" xfId="1912" xr:uid="{B0D4661B-1872-412A-B2DB-06F19C4465FF}"/>
    <cellStyle name="40% - 6. jelölőszín 2 4 3" xfId="1913" xr:uid="{2390739D-D05A-4DB8-A3A2-1F2AAC67FC1F}"/>
    <cellStyle name="40% - 6. jelölőszín 2 4 4" xfId="1914" xr:uid="{94B37566-191D-4488-9856-33972F33D1D7}"/>
    <cellStyle name="40% - 6. jelölőszín 2 4 5" xfId="3335" xr:uid="{4B90B709-B0CB-4347-ACE1-59FE8BDDDB16}"/>
    <cellStyle name="40% - 6. jelölőszín 2 5" xfId="465" xr:uid="{F6B83534-CF8C-4194-8922-CA1EAF09D1D6}"/>
    <cellStyle name="40% - 6. jelölőszín 2 5 2" xfId="1915" xr:uid="{C810AB70-80C6-4644-8FE7-9DC4C240C681}"/>
    <cellStyle name="40% - 6. jelölőszín 2 5 3" xfId="1916" xr:uid="{5D885356-2492-4A57-8D47-B0DD6BDD55A5}"/>
    <cellStyle name="40% - 6. jelölőszín 2 5 4" xfId="1917" xr:uid="{1C904166-F230-4D64-8A27-9019C8DDB74A}"/>
    <cellStyle name="40% - 6. jelölőszín 2 6" xfId="466" xr:uid="{1144724C-854B-4941-8C0E-72F77C5DC2FE}"/>
    <cellStyle name="40% - 6. jelölőszín 2 6 2" xfId="1918" xr:uid="{11B5A71A-5049-425A-A820-678650F86B6D}"/>
    <cellStyle name="40% - 6. jelölőszín 2 6 3" xfId="1919" xr:uid="{42BAFFFE-BA9D-4F39-8AB6-C5293177E064}"/>
    <cellStyle name="40% - 6. jelölőszín 2 6 4" xfId="1920" xr:uid="{81194174-F6EA-4C70-98B3-D6A5344682D5}"/>
    <cellStyle name="40% - 6. jelölőszín 2 7" xfId="467" xr:uid="{3978CA67-BB00-4DDA-BEA3-E150BC514E65}"/>
    <cellStyle name="40% - 6. jelölőszín 2 7 2" xfId="1921" xr:uid="{8C86B534-6F04-49D3-AC9F-5C88AACE1DAD}"/>
    <cellStyle name="40% - 6. jelölőszín 2 7 3" xfId="1922" xr:uid="{457ABBAC-D9A7-47C6-8568-D8032515B461}"/>
    <cellStyle name="40% - 6. jelölőszín 2 7 4" xfId="1923" xr:uid="{318EB9CA-509D-4849-A8F8-CAA3AB0A0896}"/>
    <cellStyle name="40% - 6. jelölőszín 2 8" xfId="1924" xr:uid="{263B6D8C-B146-433B-9636-ADC1AB427A67}"/>
    <cellStyle name="40% - 6. jelölőszín 2 9" xfId="1925" xr:uid="{F26BB338-E881-4932-A11D-86DC5635F88B}"/>
    <cellStyle name="40% - 6. jelölőszín 2_02 BV _2009_jan15" xfId="1926" xr:uid="{857D2848-09F6-49E8-9E17-7A71E7AED55E}"/>
    <cellStyle name="40% - 6. jelölőszín 20" xfId="3336" xr:uid="{BB01FC5D-7AA8-409D-B14D-BC20636DE77A}"/>
    <cellStyle name="40% - 6. jelölőszín 20 2" xfId="3337" xr:uid="{1040F663-8BCA-4437-A38A-EBF5E9D7BA76}"/>
    <cellStyle name="40% - 6. jelölőszín 21" xfId="3338" xr:uid="{E1D2D265-37F1-43AD-A5D3-E16AA80B96C2}"/>
    <cellStyle name="40% - 6. jelölőszín 21 2" xfId="3339" xr:uid="{B157BD44-12F2-4A39-82FF-7980C9F3E4CE}"/>
    <cellStyle name="40% - 6. jelölőszín 22" xfId="3340" xr:uid="{092F736D-347F-4AB7-9D12-8DA388692871}"/>
    <cellStyle name="40% - 6. jelölőszín 22 2" xfId="3341" xr:uid="{44B8118C-F043-4B8C-AAAC-F1B6AA710BEA}"/>
    <cellStyle name="40% - 6. jelölőszín 23" xfId="3342" xr:uid="{0A099E72-8C49-4264-A919-0FC9E4B3E988}"/>
    <cellStyle name="40% - 6. jelölőszín 23 2" xfId="3343" xr:uid="{0BE478C2-B812-413A-8ADB-4E8608578C39}"/>
    <cellStyle name="40% - 6. jelölőszín 24" xfId="3344" xr:uid="{98DFA97E-ED1B-4AC1-A903-2968E10CFD5C}"/>
    <cellStyle name="40% - 6. jelölőszín 24 2" xfId="3345" xr:uid="{EB31A9A8-E0F6-415E-8BE7-4DB780866A02}"/>
    <cellStyle name="40% - 6. jelölőszín 25" xfId="3346" xr:uid="{96DEE7F5-87A3-4E9D-A218-34C266B013DF}"/>
    <cellStyle name="40% - 6. jelölőszín 26" xfId="3347" xr:uid="{6C31445C-3FEF-477F-9085-5AD934420156}"/>
    <cellStyle name="40% - 6. jelölőszín 27" xfId="3348" xr:uid="{AFD7A907-E088-42F0-87BD-2AF558B9CE88}"/>
    <cellStyle name="40% - 6. jelölőszín 28" xfId="3349" xr:uid="{9A509EC3-2006-40B1-B242-62F5A49819CD}"/>
    <cellStyle name="40% - 6. jelölőszín 29" xfId="3350" xr:uid="{2322272D-5B0C-4625-AC95-7CABD0D09A50}"/>
    <cellStyle name="40% - 6. jelölőszín 3" xfId="468" xr:uid="{36FD5248-CA22-4786-AFA7-13DD46B9841E}"/>
    <cellStyle name="40% - 6. jelölőszín 3 10" xfId="3351" xr:uid="{287B044C-EE66-47B4-A681-2474E14E9CDF}"/>
    <cellStyle name="40% - 6. jelölőszín 3 2" xfId="469" xr:uid="{B0CD7A8C-64FE-438E-8A42-7F5AC2CCEEE4}"/>
    <cellStyle name="40% - 6. jelölőszín 3 2 2" xfId="1927" xr:uid="{F7A3B488-EB1F-4678-BA54-6D957733BF29}"/>
    <cellStyle name="40% - 6. jelölőszín 3 2 2 2" xfId="3353" xr:uid="{BC3D4147-EE50-40D1-9270-BF1A0C910BC8}"/>
    <cellStyle name="40% - 6. jelölőszín 3 2 3" xfId="1928" xr:uid="{182210A3-84EC-48C0-BBB7-B63582C8219D}"/>
    <cellStyle name="40% - 6. jelölőszín 3 2 4" xfId="1929" xr:uid="{19D070B0-4B57-478F-9946-D9AEAD4954C4}"/>
    <cellStyle name="40% - 6. jelölőszín 3 2 5" xfId="3352" xr:uid="{1E2542C2-4A34-4C0A-B250-D7F663853C2C}"/>
    <cellStyle name="40% - 6. jelölőszín 3 3" xfId="470" xr:uid="{DCCC5372-C5E8-4C01-B767-EE9C3119A1EE}"/>
    <cellStyle name="40% - 6. jelölőszín 3 3 2" xfId="1930" xr:uid="{0E4AFF2A-326E-4572-B63E-7DA9C7A12106}"/>
    <cellStyle name="40% - 6. jelölőszín 3 3 3" xfId="1931" xr:uid="{466CEB82-6B62-44ED-869A-D2CF20132569}"/>
    <cellStyle name="40% - 6. jelölőszín 3 3 4" xfId="1932" xr:uid="{1CC5820A-2200-4F3F-BC62-AAFD7C535791}"/>
    <cellStyle name="40% - 6. jelölőszín 3 3 5" xfId="3354" xr:uid="{BB76E6EC-7F46-4DCA-9608-480A0923CD51}"/>
    <cellStyle name="40% - 6. jelölőszín 3 4" xfId="471" xr:uid="{EF875105-E5D4-423F-94C3-6B2D97ADB1FE}"/>
    <cellStyle name="40% - 6. jelölőszín 3 4 2" xfId="1933" xr:uid="{3BFDC459-64FD-400E-AA94-FCDFA2CD9E8C}"/>
    <cellStyle name="40% - 6. jelölőszín 3 4 3" xfId="1934" xr:uid="{49E43EF0-D56F-4A09-9C37-6AA4C1829E0C}"/>
    <cellStyle name="40% - 6. jelölőszín 3 4 4" xfId="1935" xr:uid="{C8B96F07-4D5B-41AB-A65B-A0170C233AAA}"/>
    <cellStyle name="40% - 6. jelölőszín 3 5" xfId="472" xr:uid="{1EB6C800-9F74-47D7-84F4-28A78095AD9C}"/>
    <cellStyle name="40% - 6. jelölőszín 3 5 2" xfId="1936" xr:uid="{19B7DFB0-9E6B-4B74-B694-A43BFD5A6551}"/>
    <cellStyle name="40% - 6. jelölőszín 3 5 3" xfId="1937" xr:uid="{1BC1B0D9-429E-4844-BFC5-6334F7EC8C87}"/>
    <cellStyle name="40% - 6. jelölőszín 3 5 4" xfId="1938" xr:uid="{F8114281-19B5-4C19-ADBA-FD6031810496}"/>
    <cellStyle name="40% - 6. jelölőszín 3 6" xfId="473" xr:uid="{682475F1-332F-4654-BF8E-D95BAD4C157C}"/>
    <cellStyle name="40% - 6. jelölőszín 3 6 2" xfId="1939" xr:uid="{2F6B2FC4-9BEE-445F-B676-E6BC7A43426A}"/>
    <cellStyle name="40% - 6. jelölőszín 3 6 3" xfId="1940" xr:uid="{CF5F6FA7-4114-4714-A121-14BB04AAF891}"/>
    <cellStyle name="40% - 6. jelölőszín 3 6 4" xfId="1941" xr:uid="{A954C5B5-1BFA-428D-A088-5B62E7663B7B}"/>
    <cellStyle name="40% - 6. jelölőszín 3 7" xfId="1942" xr:uid="{BCD91951-7046-42CB-9019-5119E7AA9F0F}"/>
    <cellStyle name="40% - 6. jelölőszín 3 8" xfId="1943" xr:uid="{D96AF674-5B11-479C-94A2-F38C1BB1617D}"/>
    <cellStyle name="40% - 6. jelölőszín 3 9" xfId="1944" xr:uid="{430A0388-725D-4FED-BAF1-957D6FF2F74E}"/>
    <cellStyle name="40% - 6. jelölőszín 3_02 BV _2009_jan15" xfId="1945" xr:uid="{3A86164C-37BB-47AB-B539-F2B770437D10}"/>
    <cellStyle name="40% - 6. jelölőszín 30" xfId="3355" xr:uid="{7F3234EB-2B77-4260-9EE8-04729C569B75}"/>
    <cellStyle name="40% - 6. jelölőszín 31" xfId="3356" xr:uid="{52F8D1D8-37D7-4C41-AFA6-8BA39672EF2D}"/>
    <cellStyle name="40% - 6. jelölőszín 32" xfId="3357" xr:uid="{FAB0411D-8282-4C29-A8A8-4BB4AF45F020}"/>
    <cellStyle name="40% - 6. jelölőszín 33" xfId="3358" xr:uid="{117E32A2-214A-4E00-BB2F-A280D4C07FBA}"/>
    <cellStyle name="40% - 6. jelölőszín 34" xfId="3359" xr:uid="{F10E8E3F-5583-4A72-886B-8776739F7657}"/>
    <cellStyle name="40% - 6. jelölőszín 35" xfId="3360" xr:uid="{31916CFC-61BF-4042-8011-557C8FFC5D89}"/>
    <cellStyle name="40% - 6. jelölőszín 36" xfId="3361" xr:uid="{E816446E-DC86-4F03-A36F-00DE6A27B1CE}"/>
    <cellStyle name="40% - 6. jelölőszín 37" xfId="3362" xr:uid="{5B989C2C-6FB1-4AA2-829B-4F1A309F35DE}"/>
    <cellStyle name="40% - 6. jelölőszín 4" xfId="474" xr:uid="{BCB22951-CA37-4095-A01B-596880CD5CE8}"/>
    <cellStyle name="40% - 6. jelölőszín 4 10" xfId="3363" xr:uid="{2C6B7A11-8BF3-4136-B836-626203AEED06}"/>
    <cellStyle name="40% - 6. jelölőszín 4 2" xfId="475" xr:uid="{5F293875-6DFE-49B1-9900-91D0C8C85902}"/>
    <cellStyle name="40% - 6. jelölőszín 4 2 2" xfId="1946" xr:uid="{FAFFF7C2-DFAE-400C-B16E-0AD61EEC876A}"/>
    <cellStyle name="40% - 6. jelölőszín 4 2 2 2" xfId="3365" xr:uid="{4D198997-D384-426D-8D06-3965B6D47298}"/>
    <cellStyle name="40% - 6. jelölőszín 4 2 3" xfId="1947" xr:uid="{A7CEFE5C-4713-4B0C-AC8B-B92D66AE6A86}"/>
    <cellStyle name="40% - 6. jelölőszín 4 2 4" xfId="1948" xr:uid="{309C9565-1CEA-462C-ABE3-6A004AC5B1FD}"/>
    <cellStyle name="40% - 6. jelölőszín 4 2 5" xfId="3364" xr:uid="{E4550516-E147-4247-8BA8-41C8C7AC7BC8}"/>
    <cellStyle name="40% - 6. jelölőszín 4 3" xfId="476" xr:uid="{F4EABB06-B392-41AB-8ABF-338B261AFB64}"/>
    <cellStyle name="40% - 6. jelölőszín 4 3 2" xfId="1949" xr:uid="{4CBD722A-2416-4FCF-B0D7-FD21A2887F35}"/>
    <cellStyle name="40% - 6. jelölőszín 4 3 3" xfId="1950" xr:uid="{CA613BB6-D342-4346-B61C-2DA389008A00}"/>
    <cellStyle name="40% - 6. jelölőszín 4 3 4" xfId="1951" xr:uid="{BE427394-3BE6-4C4D-BB22-B34578827EA3}"/>
    <cellStyle name="40% - 6. jelölőszín 4 3 5" xfId="3366" xr:uid="{E310BA9E-2827-42C8-9D69-B50FB156344A}"/>
    <cellStyle name="40% - 6. jelölőszín 4 4" xfId="477" xr:uid="{666C0DC8-469E-4F73-BCD0-D68C6659F7A4}"/>
    <cellStyle name="40% - 6. jelölőszín 4 4 2" xfId="1952" xr:uid="{81B09108-9AC0-4E5A-AFB5-8EC90DD87C46}"/>
    <cellStyle name="40% - 6. jelölőszín 4 4 3" xfId="1953" xr:uid="{815D2AC3-D465-4BC5-88E4-E90DB1019201}"/>
    <cellStyle name="40% - 6. jelölőszín 4 4 4" xfId="1954" xr:uid="{08C30758-C0F8-44DB-9453-3CEAECCCDCB7}"/>
    <cellStyle name="40% - 6. jelölőszín 4 5" xfId="478" xr:uid="{BF599CDA-20C3-4292-87D1-A32EFEE8B830}"/>
    <cellStyle name="40% - 6. jelölőszín 4 5 2" xfId="1955" xr:uid="{F1A7B698-5A94-49A1-B6E2-E721181BD8FC}"/>
    <cellStyle name="40% - 6. jelölőszín 4 5 3" xfId="1956" xr:uid="{33599E1A-2691-4D7F-978A-84780C4E949A}"/>
    <cellStyle name="40% - 6. jelölőszín 4 5 4" xfId="1957" xr:uid="{8FD8D124-2F58-4533-971A-B77FD2A55960}"/>
    <cellStyle name="40% - 6. jelölőszín 4 6" xfId="479" xr:uid="{0607C3C6-D3EF-470F-82C7-6766AD62DC4B}"/>
    <cellStyle name="40% - 6. jelölőszín 4 6 2" xfId="1958" xr:uid="{9F17F9EE-BA41-4B61-9C5D-A006CF4B6AC5}"/>
    <cellStyle name="40% - 6. jelölőszín 4 6 3" xfId="1959" xr:uid="{18DFF770-2B7C-4339-AED6-877656A774B1}"/>
    <cellStyle name="40% - 6. jelölőszín 4 6 4" xfId="1960" xr:uid="{E7BDE04D-0FDD-4D27-8CC8-95164ACF3467}"/>
    <cellStyle name="40% - 6. jelölőszín 4 7" xfId="1961" xr:uid="{7054172E-BA78-4CEA-B6BB-5D45CF99C30D}"/>
    <cellStyle name="40% - 6. jelölőszín 4 8" xfId="1962" xr:uid="{79D619E2-FE5B-4C08-BB37-72C3A6837962}"/>
    <cellStyle name="40% - 6. jelölőszín 4 9" xfId="1963" xr:uid="{98193DF4-7023-4180-AA83-A11039913498}"/>
    <cellStyle name="40% - 6. jelölőszín 4_02 BV _2009_jan15" xfId="1964" xr:uid="{E2AE5BFA-2DD7-4C73-BF2F-E87003656620}"/>
    <cellStyle name="40% - 6. jelölőszín 5" xfId="480" xr:uid="{CDE129D2-C21B-49FE-B772-3121DA0DCB0C}"/>
    <cellStyle name="40% - 6. jelölőszín 5 2" xfId="1965" xr:uid="{46F9D6E4-1631-4373-8F95-E861108FE07D}"/>
    <cellStyle name="40% - 6. jelölőszín 5 2 2" xfId="3369" xr:uid="{A75767DD-0F78-4752-B04C-C64DBAD47DA5}"/>
    <cellStyle name="40% - 6. jelölőszín 5 2 3" xfId="3368" xr:uid="{346EEA2C-293A-48A9-890C-C2510A2484DA}"/>
    <cellStyle name="40% - 6. jelölőszín 5 3" xfId="1966" xr:uid="{5BCF1546-7636-43B9-A83D-E159CB7FD0DD}"/>
    <cellStyle name="40% - 6. jelölőszín 5 3 2" xfId="3370" xr:uid="{A4542867-DBFD-4AF1-AAF1-BA194DF710A1}"/>
    <cellStyle name="40% - 6. jelölőszín 5 4" xfId="1967" xr:uid="{F0985EDB-2768-46EC-9B5A-4C72C499D2C3}"/>
    <cellStyle name="40% - 6. jelölőszín 5 5" xfId="3367" xr:uid="{5E923601-2910-4870-85BB-4E710AAD83FB}"/>
    <cellStyle name="40% - 6. jelölőszín 6" xfId="481" xr:uid="{FC856728-65B6-41D6-9D83-0645C2AAD3A9}"/>
    <cellStyle name="40% - 6. jelölőszín 6 2" xfId="1968" xr:uid="{445C38FA-745B-43B0-89EF-161C36D6EBD5}"/>
    <cellStyle name="40% - 6. jelölőszín 6 2 2" xfId="3373" xr:uid="{9AEE15DD-5AF9-4259-8BFE-01F7CC9385C1}"/>
    <cellStyle name="40% - 6. jelölőszín 6 2 3" xfId="3372" xr:uid="{ED3273D0-7752-4945-B131-F466206B8B15}"/>
    <cellStyle name="40% - 6. jelölőszín 6 3" xfId="1969" xr:uid="{4E0BCDAB-B9C7-4076-8B6E-17F40EA95DAC}"/>
    <cellStyle name="40% - 6. jelölőszín 6 3 2" xfId="3374" xr:uid="{AE9DA8BD-DBDD-43AA-AF4C-4A21CFD4FB69}"/>
    <cellStyle name="40% - 6. jelölőszín 6 4" xfId="1970" xr:uid="{A540C111-0F5C-4E91-8E07-1BDC6FE66002}"/>
    <cellStyle name="40% - 6. jelölőszín 6 5" xfId="3371" xr:uid="{6FAABC33-EABF-441F-B2E8-610157A86AE6}"/>
    <cellStyle name="40% - 6. jelölőszín 7" xfId="482" xr:uid="{8F38B5A8-530E-49D1-A41E-D1EE63E4F90D}"/>
    <cellStyle name="40% - 6. jelölőszín 7 2" xfId="1971" xr:uid="{90E23CCA-C38A-4CBB-AB17-C01F4941379E}"/>
    <cellStyle name="40% - 6. jelölőszín 7 2 2" xfId="3377" xr:uid="{A2BE7D93-EC1A-4817-9967-05CF33E7221F}"/>
    <cellStyle name="40% - 6. jelölőszín 7 2 3" xfId="3376" xr:uid="{F6B1C8A1-C384-4345-86D6-A6759972C904}"/>
    <cellStyle name="40% - 6. jelölőszín 7 3" xfId="1972" xr:uid="{60EE9962-6A9E-4205-8E19-41C99E122800}"/>
    <cellStyle name="40% - 6. jelölőszín 7 3 2" xfId="3378" xr:uid="{76583386-A03A-4D27-910C-5D83515C3FED}"/>
    <cellStyle name="40% - 6. jelölőszín 7 4" xfId="1973" xr:uid="{4B274AF7-88B7-4CCF-964D-819EA97BD847}"/>
    <cellStyle name="40% - 6. jelölőszín 7 5" xfId="3375" xr:uid="{C11DC595-AB75-4001-B56E-0B028212D1A0}"/>
    <cellStyle name="40% - 6. jelölőszín 8" xfId="483" xr:uid="{E27AEDAE-C429-4A8E-9389-150B2DC6C089}"/>
    <cellStyle name="40% - 6. jelölőszín 8 2" xfId="1974" xr:uid="{D515625D-EBD4-4469-9025-5DA49F4AE1C4}"/>
    <cellStyle name="40% - 6. jelölőszín 8 2 2" xfId="3381" xr:uid="{D1BC5242-92B7-4011-A8D8-3198B33AFF87}"/>
    <cellStyle name="40% - 6. jelölőszín 8 2 3" xfId="3380" xr:uid="{DC9535CF-5F51-4A35-9E5E-A397514675D6}"/>
    <cellStyle name="40% - 6. jelölőszín 8 3" xfId="1975" xr:uid="{E8A2EFAB-9EF2-4497-8609-AAA6C5906453}"/>
    <cellStyle name="40% - 6. jelölőszín 8 3 2" xfId="3382" xr:uid="{AF5AF1BB-FF4E-4F6C-A1F4-284F2FF452D2}"/>
    <cellStyle name="40% - 6. jelölőszín 8 4" xfId="1976" xr:uid="{84A983AC-9FDC-4D6D-BA43-02F75DD9DAB8}"/>
    <cellStyle name="40% - 6. jelölőszín 8 5" xfId="3379" xr:uid="{9C2BBA92-729C-4FFA-B5A7-3A4236D1CC92}"/>
    <cellStyle name="40% - 6. jelölőszín 9" xfId="484" xr:uid="{859ED4C6-9EBD-4830-BB18-A3E5CBF6E1D7}"/>
    <cellStyle name="40% - 6. jelölőszín 9 2" xfId="1977" xr:uid="{B005FF4F-1B5F-4A73-B771-6FA3436338A9}"/>
    <cellStyle name="40% - 6. jelölőszín 9 2 2" xfId="3384" xr:uid="{037D9D67-EF49-4B6D-B387-D2F5CB39B2EB}"/>
    <cellStyle name="40% - 6. jelölőszín 9 3" xfId="1978" xr:uid="{47D21362-49F4-4AA1-AD02-DDDAC5E007D6}"/>
    <cellStyle name="40% - 6. jelölőszín 9 4" xfId="1979" xr:uid="{AA01C018-C009-405F-A6E4-A2E13A219855}"/>
    <cellStyle name="40% - 6. jelölőszín 9 5" xfId="3383" xr:uid="{FC5DF559-9967-4868-B1DA-92F893A74D1E}"/>
    <cellStyle name="40% - Accent1" xfId="485" xr:uid="{B9C3FBC9-3994-495A-B975-0F1A8751C7B5}"/>
    <cellStyle name="40% - Accent1 2" xfId="37" xr:uid="{B41C2E01-7099-48B5-9D13-6649564FA14F}"/>
    <cellStyle name="40% - Accent2" xfId="486" xr:uid="{1A165103-A04B-4B91-BA52-D34950FCE65F}"/>
    <cellStyle name="40% - Accent2 2" xfId="38" xr:uid="{6F1CD7E3-5733-4152-87DF-FC548CABD2A8}"/>
    <cellStyle name="40% - Accent3" xfId="487" xr:uid="{87EBE59E-E279-4D88-AC9B-86966236765F}"/>
    <cellStyle name="40% - Accent3 2" xfId="39" xr:uid="{B5F79C30-D45B-4A68-95F9-759CDA05D154}"/>
    <cellStyle name="40% - Accent4" xfId="488" xr:uid="{CA91A71D-1624-44C4-BBAF-1B0C92BE97F8}"/>
    <cellStyle name="40% - Accent4 2" xfId="40" xr:uid="{6CA75619-8025-4E73-A80A-8660D0629154}"/>
    <cellStyle name="40% - Accent5" xfId="489" xr:uid="{D450DB45-5DBE-4C42-AA97-257D67EA6DB5}"/>
    <cellStyle name="40% - Accent5 2" xfId="41" xr:uid="{5CF882D4-1DBD-48C8-B322-E6AB8AEE682F}"/>
    <cellStyle name="40% - Accent6" xfId="490" xr:uid="{F064F00E-0271-42B3-8768-4DD59DC17E58}"/>
    <cellStyle name="40% - Accent6 2" xfId="42" xr:uid="{E7B050C9-2BFC-4702-B728-5239C340133D}"/>
    <cellStyle name="40% - Énfasis1" xfId="43" xr:uid="{A022216C-CCFC-48F7-9E83-DEF12CBFD596}"/>
    <cellStyle name="40% - Énfasis2" xfId="44" xr:uid="{F008D3BF-1648-4361-99C0-796C7188F8B6}"/>
    <cellStyle name="40% - Énfasis3" xfId="45" xr:uid="{5BF2F0E5-EF79-45F5-8B84-3E83F635570F}"/>
    <cellStyle name="40% - Énfasis4" xfId="46" xr:uid="{48718902-C9EC-4305-88B3-62BB548C113D}"/>
    <cellStyle name="40% - Énfasis5" xfId="47" xr:uid="{E14DED73-168E-4170-A3B2-57FB84BFBFA3}"/>
    <cellStyle name="40% - Énfasis6" xfId="48" xr:uid="{C67FDF5D-099D-413C-809E-92BB3E9EA25F}"/>
    <cellStyle name="60% - 1. jelölőszín 2" xfId="491" xr:uid="{ED1F92C9-9958-4FCE-AC9F-C742E0E946A5}"/>
    <cellStyle name="60% - 1. jelölőszín 2 2" xfId="492" xr:uid="{84C1FF61-B9C6-4259-B9E1-F4DF52DFEA78}"/>
    <cellStyle name="60% - 1. jelölőszín 2 3" xfId="493" xr:uid="{87F8D366-F577-4D8E-A884-FE8765EA2CAB}"/>
    <cellStyle name="60% - 1. jelölőszín 2 4" xfId="3385" xr:uid="{DDFB5B8F-DEC1-44A3-870D-EECC3E1DFE98}"/>
    <cellStyle name="60% - 1. jelölőszín 3" xfId="494" xr:uid="{8A5C4718-4D21-4409-9474-B6D83EEB1A06}"/>
    <cellStyle name="60% - 1. jelölőszín 3 2" xfId="3386" xr:uid="{535EDC3F-A971-4CB7-9F5C-69E575358176}"/>
    <cellStyle name="60% - 1. jelölőszín 4" xfId="1980" xr:uid="{BE365DFF-C68B-4249-99DA-3347895F517B}"/>
    <cellStyle name="60% - 1. jelölőszín 4 2" xfId="3387" xr:uid="{C9F96180-C8A5-42FC-BDB5-17FDDC73C156}"/>
    <cellStyle name="60% - 1. jelölőszín 5" xfId="1981" xr:uid="{543558F1-834D-43A9-9B8F-6BC33C47B23B}"/>
    <cellStyle name="60% - 2. jelölőszín 2" xfId="495" xr:uid="{7B289716-D3E4-4344-BF2B-ECDCB07F3D6B}"/>
    <cellStyle name="60% - 2. jelölőszín 2 2" xfId="496" xr:uid="{2ABCC00A-7325-45AD-8702-6209D8FDC724}"/>
    <cellStyle name="60% - 2. jelölőszín 2 3" xfId="497" xr:uid="{FDBD8A24-48AD-4E6F-AE54-26402C2B5DAB}"/>
    <cellStyle name="60% - 2. jelölőszín 2 4" xfId="3388" xr:uid="{AC76619C-0064-4763-A84A-CC61660E5E1C}"/>
    <cellStyle name="60% - 2. jelölőszín 3" xfId="498" xr:uid="{9FCF23E4-72DE-4E28-9BFD-9554EFCDD72D}"/>
    <cellStyle name="60% - 2. jelölőszín 3 2" xfId="3389" xr:uid="{95446C71-56E2-423B-95E4-AF06DCA9BA45}"/>
    <cellStyle name="60% - 2. jelölőszín 4" xfId="1982" xr:uid="{682415D7-52C1-4B9E-833A-F8970BC252E8}"/>
    <cellStyle name="60% - 2. jelölőszín 4 2" xfId="3390" xr:uid="{1582FA0A-6DEA-491B-BFC0-4693842A3D81}"/>
    <cellStyle name="60% - 2. jelölőszín 5" xfId="1983" xr:uid="{E1D8BA3A-B10C-436D-9946-A0E743D7CE08}"/>
    <cellStyle name="60% - 3. jelölőszín 2" xfId="499" xr:uid="{83B6BE49-0902-41E7-821C-11836721AC7D}"/>
    <cellStyle name="60% - 3. jelölőszín 2 2" xfId="500" xr:uid="{26695A85-A714-4A8B-9ADE-7A3260ADC4B8}"/>
    <cellStyle name="60% - 3. jelölőszín 2 3" xfId="501" xr:uid="{2C8515A7-FAEA-4DD3-A70A-1F3BA87C1231}"/>
    <cellStyle name="60% - 3. jelölőszín 2 4" xfId="3391" xr:uid="{5830EDC2-C807-4E83-8950-A10AEE958DD2}"/>
    <cellStyle name="60% - 3. jelölőszín 3" xfId="502" xr:uid="{9119E501-BD89-431B-9176-E5130ED35803}"/>
    <cellStyle name="60% - 3. jelölőszín 3 2" xfId="3392" xr:uid="{0ACCC649-BD11-464D-BD37-BBA938DB91EB}"/>
    <cellStyle name="60% - 3. jelölőszín 4" xfId="1984" xr:uid="{2DD06898-120C-47B7-91F5-C7388CD544C1}"/>
    <cellStyle name="60% - 3. jelölőszín 4 2" xfId="3393" xr:uid="{6A13AC56-5759-42A5-955C-FE9D4014C36D}"/>
    <cellStyle name="60% - 3. jelölőszín 5" xfId="1985" xr:uid="{E8599E49-B6E9-4068-9072-C769AD870415}"/>
    <cellStyle name="60% - 4. jelölőszín 2" xfId="503" xr:uid="{D7DFC1A0-8AC4-4667-A121-BD733A67138D}"/>
    <cellStyle name="60% - 4. jelölőszín 2 2" xfId="504" xr:uid="{79998E59-9540-4EEF-A0BB-D5F9B48C6B90}"/>
    <cellStyle name="60% - 4. jelölőszín 2 3" xfId="505" xr:uid="{D92E9F7E-18B2-4439-BE28-FB661AB51ED2}"/>
    <cellStyle name="60% - 4. jelölőszín 2 4" xfId="3394" xr:uid="{D5C267B5-871A-446A-B2C6-5ED4DCF3962D}"/>
    <cellStyle name="60% - 4. jelölőszín 3" xfId="506" xr:uid="{C24B6483-4953-4130-80E6-9FAFDD7DB45F}"/>
    <cellStyle name="60% - 4. jelölőszín 3 2" xfId="3395" xr:uid="{9A40FA25-6406-40CB-83BB-1E22135FDF79}"/>
    <cellStyle name="60% - 4. jelölőszín 4" xfId="1986" xr:uid="{25BFF860-2F1D-4797-B6AE-D3109C9E25C6}"/>
    <cellStyle name="60% - 4. jelölőszín 4 2" xfId="3396" xr:uid="{AA9496DA-F75B-4ADA-A783-E06AD71ADC80}"/>
    <cellStyle name="60% - 4. jelölőszín 5" xfId="1987" xr:uid="{791C866D-51D1-43E1-A388-71608FE9ADC1}"/>
    <cellStyle name="60% - 5. jelölőszín 2" xfId="507" xr:uid="{05D9684A-7B56-4F5F-8B2A-AEFB34957BA4}"/>
    <cellStyle name="60% - 5. jelölőszín 2 2" xfId="508" xr:uid="{D6AE8F55-4E07-4AF4-9C76-E89AFC5375C4}"/>
    <cellStyle name="60% - 5. jelölőszín 2 3" xfId="509" xr:uid="{A86B1E68-8596-4A3F-8236-397BF66D05DA}"/>
    <cellStyle name="60% - 5. jelölőszín 2 4" xfId="3397" xr:uid="{654B1C76-AC3C-458D-9E8D-0E837E90F911}"/>
    <cellStyle name="60% - 5. jelölőszín 3" xfId="510" xr:uid="{68BE4393-40EE-4953-B462-0BCA93118306}"/>
    <cellStyle name="60% - 5. jelölőszín 3 2" xfId="3398" xr:uid="{08CA42E0-856B-43D5-AB39-AEA2FBD9ABD4}"/>
    <cellStyle name="60% - 5. jelölőszín 4" xfId="1988" xr:uid="{D7806E90-B435-417F-A0D0-ADE75067FC0B}"/>
    <cellStyle name="60% - 5. jelölőszín 4 2" xfId="3399" xr:uid="{729CB16D-7A7C-4A86-BFBA-0F4C4FF90D4E}"/>
    <cellStyle name="60% - 5. jelölőszín 5" xfId="1989" xr:uid="{C3DA6F2C-9BB0-4758-B132-6CC91EBB48CE}"/>
    <cellStyle name="60% - 6. jelölőszín 2" xfId="511" xr:uid="{BE729C58-A016-49A7-AF8B-F0032481B843}"/>
    <cellStyle name="60% - 6. jelölőszín 2 2" xfId="512" xr:uid="{D8D94DF9-4FCD-446D-B5BF-72BEDC8D7D92}"/>
    <cellStyle name="60% - 6. jelölőszín 2 3" xfId="513" xr:uid="{0A09A6AA-8688-490D-8C9A-CCDEAD21534A}"/>
    <cellStyle name="60% - 6. jelölőszín 2 4" xfId="3400" xr:uid="{910833C7-51AD-4C56-8732-C6AB9CE970E4}"/>
    <cellStyle name="60% - 6. jelölőszín 3" xfId="514" xr:uid="{110ABB01-6C55-48A6-AF56-707761F3AA1B}"/>
    <cellStyle name="60% - 6. jelölőszín 3 2" xfId="3401" xr:uid="{A1D999F6-6716-4DB4-BFFF-3D83692017B3}"/>
    <cellStyle name="60% - 6. jelölőszín 4" xfId="1990" xr:uid="{91A5613D-0EF7-4C97-A9A9-BD6945D64742}"/>
    <cellStyle name="60% - 6. jelölőszín 4 2" xfId="3402" xr:uid="{80D2950D-6CB1-49AB-B6C5-E3832AC70458}"/>
    <cellStyle name="60% - 6. jelölőszín 5" xfId="1991" xr:uid="{DA9FAFE3-7FF7-4E55-9009-C9E12D672C39}"/>
    <cellStyle name="60% - Accent1" xfId="515" xr:uid="{2E6C744B-2211-4765-9193-A2D43D09068C}"/>
    <cellStyle name="60% - Accent1 2" xfId="49" xr:uid="{FEBB9313-D1F1-4E99-B359-46A25554BB7E}"/>
    <cellStyle name="60% - Accent2" xfId="516" xr:uid="{2DAF7061-FD6E-4430-A252-BB35D50AEAE4}"/>
    <cellStyle name="60% - Accent2 2" xfId="50" xr:uid="{45D902F1-4CC2-47DE-90D2-5E15F68F36BE}"/>
    <cellStyle name="60% - Accent3" xfId="517" xr:uid="{79ACCFF0-BC3C-4C42-873D-261A87D30ED8}"/>
    <cellStyle name="60% - Accent3 2" xfId="51" xr:uid="{333FABE9-1473-4CF1-BA7C-F988FB2CB1C0}"/>
    <cellStyle name="60% - Accent4" xfId="518" xr:uid="{BC116304-6363-444A-807E-9A5D4215EA0F}"/>
    <cellStyle name="60% - Accent4 2" xfId="52" xr:uid="{AB817E6E-DAEB-4F0E-B202-0F7DCFA5F16E}"/>
    <cellStyle name="60% - Accent5" xfId="519" xr:uid="{1F93AF2B-E14B-40CB-9E97-BCE7C4D4CA4F}"/>
    <cellStyle name="60% - Accent5 2" xfId="53" xr:uid="{262A660B-84B7-42FC-83BA-7E5B09F635F0}"/>
    <cellStyle name="60% - Accent6" xfId="520" xr:uid="{9A23C38F-0F6C-44F5-A679-C75EF8075B14}"/>
    <cellStyle name="60% - Accent6 2" xfId="54" xr:uid="{CC258FF5-BD22-44D6-A673-99E617DFB171}"/>
    <cellStyle name="60% - Énfasis1" xfId="55" xr:uid="{C8BE2BC7-BB36-472B-911C-99B903D7E935}"/>
    <cellStyle name="60% - Énfasis2" xfId="56" xr:uid="{6FFED98C-8412-4E26-A99A-188E3A4D26EF}"/>
    <cellStyle name="60% - Énfasis3" xfId="57" xr:uid="{0734404C-5E3C-46B3-A5AB-3F60F1C101BD}"/>
    <cellStyle name="60% - Énfasis4" xfId="58" xr:uid="{6EBDBE2A-B67B-46E5-AE0E-0205BF4099DA}"/>
    <cellStyle name="60% - Énfasis5" xfId="59" xr:uid="{8ED04420-85F9-4187-B7D0-99E74BFE990B}"/>
    <cellStyle name="60% - Énfasis6" xfId="60" xr:uid="{89924432-3FEE-46DC-AE3D-E498813858A5}"/>
    <cellStyle name="Accent1" xfId="521" xr:uid="{7FA2E1BB-D4C4-443B-83D3-5DD25B1361C9}"/>
    <cellStyle name="Accent1 - 20%" xfId="847" xr:uid="{08F0CF10-4BC3-420F-86AD-C1E4B3DAE9CC}"/>
    <cellStyle name="Accent1 - 40%" xfId="848" xr:uid="{BAD18893-17C7-48EF-AD12-B7DA3AF584C4}"/>
    <cellStyle name="Accent1 - 60%" xfId="849" xr:uid="{035516A8-057B-462D-8C54-F165E05006AE}"/>
    <cellStyle name="Accent1 2" xfId="61" xr:uid="{240E9DCA-DF45-4F4A-B1E7-62F14E81C065}"/>
    <cellStyle name="Accent1 3" xfId="2471" xr:uid="{5D1AE702-8E71-45E9-9461-11F77C685348}"/>
    <cellStyle name="Accent1 4" xfId="2481" xr:uid="{A16A3AF6-A0EF-42AD-9001-F76A86CAC2A5}"/>
    <cellStyle name="Accent1 5" xfId="2464" xr:uid="{0C576733-4AF6-47F2-9A27-2C7F18968939}"/>
    <cellStyle name="Accent1 6" xfId="3689" xr:uid="{8DB7A205-6433-4295-9848-FDC5887BF92B}"/>
    <cellStyle name="Accent1 7" xfId="3664" xr:uid="{E6295AE5-BDAE-4790-9210-698435F00253}"/>
    <cellStyle name="Accent2" xfId="522" xr:uid="{A9EF0C4B-5624-4863-8953-5A83DEF99DF6}"/>
    <cellStyle name="Accent2 - 20%" xfId="851" xr:uid="{D8D83514-0A4B-40E6-A5B9-8F8FBE39E1CD}"/>
    <cellStyle name="Accent2 - 40%" xfId="852" xr:uid="{CC1437AB-3B98-47E0-81C2-16BCAB1A9601}"/>
    <cellStyle name="Accent2 - 60%" xfId="853" xr:uid="{4561D2D8-FDA5-46D6-BB50-80058E9C1935}"/>
    <cellStyle name="Accent2 2" xfId="62" xr:uid="{9E789383-1114-48CF-AA61-E0E301DAFF65}"/>
    <cellStyle name="Accent2 3" xfId="2472" xr:uid="{213C4463-0D83-4AA2-8BAC-0F5C81FDAB9A}"/>
    <cellStyle name="Accent2 4" xfId="3433" xr:uid="{70CB4FAB-BBC5-4E4B-AD41-7D108733D1CB}"/>
    <cellStyle name="Accent2 5" xfId="3698" xr:uid="{4B105CFD-7910-4F32-A345-E488457C4C1F}"/>
    <cellStyle name="Accent2 6" xfId="3654" xr:uid="{944B60A6-168A-42B2-9003-7F3B7B14AC7A}"/>
    <cellStyle name="Accent2 7" xfId="3681" xr:uid="{8C584ED3-615C-475C-88F9-5145E0A9ED53}"/>
    <cellStyle name="Accent3" xfId="523" xr:uid="{2FD6A081-EAA3-417E-99F3-487FEAD2004F}"/>
    <cellStyle name="Accent3 - 20%" xfId="855" xr:uid="{E1CE0835-22F0-47B9-9DB0-C4CE069E5804}"/>
    <cellStyle name="Accent3 - 40%" xfId="856" xr:uid="{F756528E-6602-4B64-A656-42EFA469B1CE}"/>
    <cellStyle name="Accent3 - 60%" xfId="857" xr:uid="{C091293C-233B-4E2E-A753-7E82B77D8E2F}"/>
    <cellStyle name="Accent3 2" xfId="63" xr:uid="{5853A98D-9BC9-4528-AC9A-F1DABD7885DA}"/>
    <cellStyle name="Accent3 3" xfId="2473" xr:uid="{EAFC93C6-A28C-467A-9812-F1003D19B879}"/>
    <cellStyle name="Accent3 4" xfId="2480" xr:uid="{793EDC68-2244-4607-839F-A882C8965290}"/>
    <cellStyle name="Accent3 5" xfId="3697" xr:uid="{9680468E-93E2-45EA-B9FB-1A0D02A68648}"/>
    <cellStyle name="Accent3 6" xfId="3655" xr:uid="{1D2211D0-49A0-433C-9430-C8220CAADE34}"/>
    <cellStyle name="Accent3 7" xfId="3680" xr:uid="{748201F0-8A06-4B5B-8ABF-BF9F4B889842}"/>
    <cellStyle name="Accent4" xfId="524" xr:uid="{F23AE670-82A9-488A-BB80-9EABE4A17245}"/>
    <cellStyle name="Accent4 - 20%" xfId="859" xr:uid="{A98AF135-78E2-4B85-98BC-C202703B53C3}"/>
    <cellStyle name="Accent4 - 40%" xfId="860" xr:uid="{91397242-FA75-4D14-B5F1-3DE2C7DA358D}"/>
    <cellStyle name="Accent4 - 60%" xfId="861" xr:uid="{B5701DBD-16F1-4F34-932E-2980D17FF815}"/>
    <cellStyle name="Accent4 2" xfId="64" xr:uid="{793AA968-20C6-4214-A97E-9C1CA5222E78}"/>
    <cellStyle name="Accent4 3" xfId="2474" xr:uid="{BF31851B-33DE-43E9-9F5A-F1946591869B}"/>
    <cellStyle name="Accent4 4" xfId="3432" xr:uid="{CE38D9F5-FD75-4918-8054-4CA32671AD1F}"/>
    <cellStyle name="Accent4 5" xfId="3696" xr:uid="{1EB2A65D-7E76-4FAA-A122-0C8DD5045C0E}"/>
    <cellStyle name="Accent4 6" xfId="3656" xr:uid="{71D5E32F-7271-4184-B13A-AE2B4E2A7312}"/>
    <cellStyle name="Accent4 7" xfId="3679" xr:uid="{2081C8CB-C0BB-4F60-BC60-9C6FDDF68EF6}"/>
    <cellStyle name="Accent5" xfId="525" xr:uid="{71CCD3C7-4CE1-4B9B-AA22-04A466D01740}"/>
    <cellStyle name="Accent5 - 20%" xfId="863" xr:uid="{98864D2F-B007-45C0-8879-D6589AE0BF49}"/>
    <cellStyle name="Accent5 - 40%" xfId="864" xr:uid="{4E7D2324-8B40-49E3-BA56-CB6F41470705}"/>
    <cellStyle name="Accent5 - 60%" xfId="865" xr:uid="{A2CCC558-D012-4405-A1A6-92AC71F53053}"/>
    <cellStyle name="Accent5 2" xfId="65" xr:uid="{E4A765FC-CB56-40EF-8589-97E9CD2A6744}"/>
    <cellStyle name="Accent5 3" xfId="2475" xr:uid="{D650CF6E-41A4-4D1C-9BC6-6AE79700AC54}"/>
    <cellStyle name="Accent5 4" xfId="2479" xr:uid="{405D8D5D-664F-4BC0-A2A6-719DD2A9B31C}"/>
    <cellStyle name="Accent5 5" xfId="3695" xr:uid="{D7E15F77-786D-43F1-9125-81BFF625A293}"/>
    <cellStyle name="Accent5 6" xfId="3657" xr:uid="{D5B2AAE5-7E07-4DDB-ACF5-B369AD23D59A}"/>
    <cellStyle name="Accent5 7" xfId="3678" xr:uid="{C995D35E-463E-4368-A4C8-6EE992198D87}"/>
    <cellStyle name="Accent6" xfId="526" xr:uid="{8EEDE7FD-4D05-442C-8578-67221E7B2E5D}"/>
    <cellStyle name="Accent6 - 20%" xfId="867" xr:uid="{377577DF-FC3E-4D17-B6EE-018E1B002B90}"/>
    <cellStyle name="Accent6 - 40%" xfId="868" xr:uid="{A96436C2-FECF-4D12-80EB-96F3D19B6C95}"/>
    <cellStyle name="Accent6 - 60%" xfId="869" xr:uid="{7211F94F-8C5C-4E40-8940-2E305D90DD70}"/>
    <cellStyle name="Accent6 2" xfId="66" xr:uid="{CE38B09F-9EBF-400F-9C49-45A3AA130448}"/>
    <cellStyle name="Accent6 3" xfId="2476" xr:uid="{3B6CBD3F-6D73-4D07-8B92-DDB4CB775425}"/>
    <cellStyle name="Accent6 4" xfId="2478" xr:uid="{A7F1BC92-5273-4BE1-A915-40AC6A3E06E6}"/>
    <cellStyle name="Accent6 5" xfId="3694" xr:uid="{8869F7F1-2954-4081-90A7-6D683BE3533D}"/>
    <cellStyle name="Accent6 6" xfId="3658" xr:uid="{FF215F68-54DF-4D7C-AF07-F85313B40A09}"/>
    <cellStyle name="Accent6 7" xfId="3677" xr:uid="{EB7882BF-7594-4C76-AF55-B086FC0D47EA}"/>
    <cellStyle name="Bad" xfId="527" xr:uid="{A20FBFE5-B8AC-4E67-99B8-1115D76D1B08}"/>
    <cellStyle name="Bad 2" xfId="67" xr:uid="{5BF4D6C7-6FB7-414D-9529-C8A6DCE6F2E3}"/>
    <cellStyle name="Bevitel 2" xfId="528" xr:uid="{DFB1C221-F14B-45D0-A186-6F1576CB3743}"/>
    <cellStyle name="Bevitel 2 2" xfId="529" xr:uid="{A8D7B0FD-7F44-44DE-B6DC-CFA96379C0FC}"/>
    <cellStyle name="Bevitel 2 3" xfId="530" xr:uid="{F7F89FFC-2290-4AD8-9D68-C2C70F3E1D1F}"/>
    <cellStyle name="Bevitel 2 4" xfId="3403" xr:uid="{22DF4E53-9020-4B87-9A5B-1FA5C8F2BEFB}"/>
    <cellStyle name="Bevitel 3" xfId="531" xr:uid="{DD931B62-FFDA-441A-A26A-6B2BDC201041}"/>
    <cellStyle name="Bevitel 3 2" xfId="3404" xr:uid="{EC60650A-1CAF-4771-A1DD-C539FF8FAFF9}"/>
    <cellStyle name="Bevitel 4" xfId="881" xr:uid="{FC0D981E-A829-4C08-9236-ECBE3686DEE6}"/>
    <cellStyle name="Bevitel 4 2" xfId="3405" xr:uid="{D7115E03-6417-4A77-B68A-2926CA326A0D}"/>
    <cellStyle name="Bevitel 5" xfId="1992" xr:uid="{3EEAC8CA-A88D-42DF-A4DE-DF5DEAD82429}"/>
    <cellStyle name="Buena" xfId="68" xr:uid="{92E8C1EF-FA41-4F8D-A6AB-98851DA9CD0A}"/>
    <cellStyle name="Calculation" xfId="69" xr:uid="{F1983F2A-E194-4868-B2F8-FA400751CF66}"/>
    <cellStyle name="Calculation 2" xfId="70" xr:uid="{9804A040-1391-48EF-B05D-B5C167F05DCF}"/>
    <cellStyle name="Calculation 3" xfId="3406" xr:uid="{EC263E17-9289-4317-B69F-93D33EFE5E15}"/>
    <cellStyle name="Cálculo" xfId="71" xr:uid="{443AB79F-F966-4549-9486-E2BB3441B715}"/>
    <cellStyle name="Celda de comprobación" xfId="72" xr:uid="{57EB701D-083E-40F4-9717-268CE483E7FE}"/>
    <cellStyle name="Celda vinculada" xfId="73" xr:uid="{B97553CC-9CD4-4995-AE11-D9782F6C69F6}"/>
    <cellStyle name="Check Cell" xfId="532" xr:uid="{8C9C7F08-8F17-4CB9-A852-CBD2B4F48855}"/>
    <cellStyle name="Check Cell 2" xfId="74" xr:uid="{AD13B1A6-7547-4ED8-871F-F4EEEE868A98}"/>
    <cellStyle name="Cím 2" xfId="533" xr:uid="{6A22975A-41EF-46E4-9F21-0959035DF6A4}"/>
    <cellStyle name="Cím 2 2" xfId="534" xr:uid="{71ED1F9A-7D33-4A3B-B1F7-4C10380A76A8}"/>
    <cellStyle name="Cím 2 3" xfId="535" xr:uid="{83A1D5BE-6FD6-4BBA-902A-67E66F41BFC3}"/>
    <cellStyle name="Cím 2 4" xfId="3407" xr:uid="{D18EE87C-19AB-4922-9449-88A7A1F6201B}"/>
    <cellStyle name="Cím 3" xfId="536" xr:uid="{1037CBCA-C838-4252-8013-3876EAEDF3B1}"/>
    <cellStyle name="Cím 3 2" xfId="3408" xr:uid="{34E4E57E-B452-4E43-A530-9010F209E241}"/>
    <cellStyle name="Cím 4" xfId="1993" xr:uid="{21F95660-EAA0-4C34-A0A4-B9D993C408CB}"/>
    <cellStyle name="Cím 4 2" xfId="3409" xr:uid="{625DCE39-E60A-4AA9-9CA2-59C259B27859}"/>
    <cellStyle name="Cím 5" xfId="1994" xr:uid="{827F61B1-7017-4F64-8537-388D6F561219}"/>
    <cellStyle name="Címsor 1 2" xfId="537" xr:uid="{24E886F3-D2D7-4B55-83BF-7377C1F57A6B}"/>
    <cellStyle name="Címsor 1 2 2" xfId="538" xr:uid="{51FF0214-68AC-4998-AF78-D9BD8CEE0D0C}"/>
    <cellStyle name="Címsor 1 2 3" xfId="539" xr:uid="{F3F89191-7D5C-447F-8A92-F01B64630419}"/>
    <cellStyle name="Címsor 1 2 4" xfId="3410" xr:uid="{60CCB0F3-514E-4D85-83DA-382CBD9A6B4A}"/>
    <cellStyle name="Címsor 1 3" xfId="540" xr:uid="{0A2EE40B-67BB-4576-B991-33F5EBB1388E}"/>
    <cellStyle name="Címsor 1 3 2" xfId="3411" xr:uid="{2C292D19-53F5-498D-8571-32B0360F3D73}"/>
    <cellStyle name="Címsor 1 4" xfId="877" xr:uid="{CBF606C5-8AA3-4A54-8030-36931D0C557C}"/>
    <cellStyle name="Címsor 1 4 2" xfId="3412" xr:uid="{092FF6AC-E3AE-40C4-A752-81D994A985DB}"/>
    <cellStyle name="Címsor 1 5" xfId="1995" xr:uid="{4C1D87D8-B0B1-4E25-8BBE-81D86964BFA2}"/>
    <cellStyle name="Címsor 2 2" xfId="541" xr:uid="{6FC2998A-6BF6-4CF0-ACD3-108F403134C9}"/>
    <cellStyle name="Címsor 2 2 2" xfId="542" xr:uid="{646E53DA-D17D-4E3C-A8BF-7AA35482F504}"/>
    <cellStyle name="Címsor 2 2 3" xfId="543" xr:uid="{E41DDDF0-DB9F-4D6E-BBB7-2294ACB93E3F}"/>
    <cellStyle name="Címsor 2 2 4" xfId="3413" xr:uid="{FD6C0C92-7813-4BA0-BDD9-B1D8E999F373}"/>
    <cellStyle name="Címsor 2 3" xfId="544" xr:uid="{A7C91604-53B0-42A5-9944-A6855229D81F}"/>
    <cellStyle name="Címsor 2 3 2" xfId="3414" xr:uid="{36CD9D63-1415-40BF-BE6F-509E2214CEA8}"/>
    <cellStyle name="Címsor 2 4" xfId="878" xr:uid="{38F36284-53DB-4C52-B900-B142F308E704}"/>
    <cellStyle name="Címsor 2 4 2" xfId="3415" xr:uid="{BE6545C8-14EB-4517-B329-7FFBC4C7251D}"/>
    <cellStyle name="Címsor 2 5" xfId="1996" xr:uid="{92B8511D-0A58-4940-B1D5-4A00DA571EDE}"/>
    <cellStyle name="Címsor 3 2" xfId="545" xr:uid="{C86AA915-BBBD-4708-A463-AD261A6D93BC}"/>
    <cellStyle name="Címsor 3 2 2" xfId="546" xr:uid="{A830B217-C4CA-42B3-8FD1-018047073A03}"/>
    <cellStyle name="Címsor 3 2 3" xfId="547" xr:uid="{B15CD48E-076F-4843-9E6F-FBDED435E48F}"/>
    <cellStyle name="Címsor 3 2 4" xfId="3416" xr:uid="{DA59C047-DB8C-4F1F-8982-937B55678714}"/>
    <cellStyle name="Címsor 3 3" xfId="548" xr:uid="{DF103B55-2769-44D0-A30D-DDF7713FF438}"/>
    <cellStyle name="Címsor 3 3 2" xfId="3417" xr:uid="{2AB9955D-7791-41E8-9AAF-0AE9B5F63915}"/>
    <cellStyle name="Címsor 3 4" xfId="879" xr:uid="{2A863906-D189-4D73-B4B2-19F7DA1F0EB0}"/>
    <cellStyle name="Címsor 3 4 2" xfId="3418" xr:uid="{450BE630-C554-4934-B98A-F6769A9859C7}"/>
    <cellStyle name="Címsor 3 5" xfId="1997" xr:uid="{60329671-96D4-42F5-B375-D8567732AE7A}"/>
    <cellStyle name="Címsor 4 2" xfId="549" xr:uid="{1858E3F8-BAD8-4B50-975A-948CBEA26283}"/>
    <cellStyle name="Címsor 4 2 2" xfId="550" xr:uid="{8B09904E-8532-4F31-B8F1-2CD9D51D1F92}"/>
    <cellStyle name="Címsor 4 2 3" xfId="551" xr:uid="{A2E2F5CB-D229-449A-9FEA-0B6334FCCA3E}"/>
    <cellStyle name="Címsor 4 2 4" xfId="3419" xr:uid="{3373749D-0628-496C-A56A-1F2C33708D1B}"/>
    <cellStyle name="Címsor 4 3" xfId="552" xr:uid="{E8206F54-0AA0-4C7F-8DFB-F2BBAFF1531D}"/>
    <cellStyle name="Címsor 4 3 2" xfId="3420" xr:uid="{4CF6815D-EBEE-4AF4-8133-43E2EEC7BFFD}"/>
    <cellStyle name="Címsor 4 4" xfId="880" xr:uid="{1BE00441-8C82-42D0-B01E-76874E5828CF}"/>
    <cellStyle name="Címsor 4 4 2" xfId="3421" xr:uid="{6D96FBFC-B7DC-429B-AE52-2A02C406FC2C}"/>
    <cellStyle name="Címsor 4 5" xfId="1998" xr:uid="{3C968653-F665-4C4E-9EED-21E4946D6BF6}"/>
    <cellStyle name="Comma 2" xfId="2477" xr:uid="{D552A733-94EC-4ACD-A3A5-EBAC69301646}"/>
    <cellStyle name="Ellenőrzőcella 2" xfId="553" xr:uid="{675FA1D9-5133-41FA-B265-BAFC56E29947}"/>
    <cellStyle name="Ellenőrzőcella 2 2" xfId="554" xr:uid="{1519533F-EE44-4638-8F9F-532C3D8C055C}"/>
    <cellStyle name="Ellenőrzőcella 2 3" xfId="555" xr:uid="{536AB335-DD3A-440C-A231-350F45871489}"/>
    <cellStyle name="Ellenőrzőcella 2 4" xfId="3422" xr:uid="{CE946A5C-30E2-4D45-B487-04239CDABB7C}"/>
    <cellStyle name="Ellenőrzőcella 3" xfId="556" xr:uid="{F8C8A997-13CD-4282-8BB8-F0A3A8E59344}"/>
    <cellStyle name="Ellenőrzőcella 3 2" xfId="3423" xr:uid="{C70673CA-F6FC-48D8-B51B-53416B76543B}"/>
    <cellStyle name="Ellenőrzőcella 4" xfId="872" xr:uid="{236BD29E-A67A-48DB-A6D2-2B0B5BB3B912}"/>
    <cellStyle name="Ellenőrzőcella 4 2" xfId="3424" xr:uid="{5F9671F3-FCFC-440F-9B04-1623914D472A}"/>
    <cellStyle name="Ellenőrzőcella 5" xfId="1999" xr:uid="{E2AC6C93-5489-4D56-9EF2-B253E039C5AD}"/>
    <cellStyle name="Emphasis 1" xfId="873" xr:uid="{90C1BDA8-DBA7-435D-9E53-01AEAF103305}"/>
    <cellStyle name="Emphasis 2" xfId="874" xr:uid="{4AAEF0AF-DF7E-4468-BF04-F900C2539316}"/>
    <cellStyle name="Emphasis 3" xfId="875" xr:uid="{1C3E5D85-72FF-45C4-AD5B-31D1DBBD764F}"/>
    <cellStyle name="Encabezado 4" xfId="75" xr:uid="{F5A29EB1-8E2D-4A1F-8E57-8CFF9421D68B}"/>
    <cellStyle name="Énfasis1" xfId="76" xr:uid="{3D637CCA-7614-4101-92A3-1737332BD714}"/>
    <cellStyle name="Énfasis2" xfId="77" xr:uid="{0B0CABE9-1A6D-4DD2-B102-EABBD2876395}"/>
    <cellStyle name="Énfasis3" xfId="78" xr:uid="{DC578404-3881-4068-8903-AB605BC8792D}"/>
    <cellStyle name="Énfasis4" xfId="79" xr:uid="{74406600-A0B3-44C9-B19E-D0C45E5FA9DB}"/>
    <cellStyle name="Énfasis5" xfId="80" xr:uid="{EE1506BA-A448-4126-9F5A-EA7F9C4C9609}"/>
    <cellStyle name="Énfasis6" xfId="81" xr:uid="{FF7AF794-8312-474B-97BE-1A54EDB3B0F8}"/>
    <cellStyle name="Entrada" xfId="82" xr:uid="{B0441403-420B-4D64-B35E-9B39A1B770F9}"/>
    <cellStyle name="Euro" xfId="557" xr:uid="{719653E8-6EFF-4FC1-9AC9-DE139BBE4BA1}"/>
    <cellStyle name="Euro 2" xfId="3425" xr:uid="{86F6A348-8C7D-4F6A-8F54-B641666D21B8}"/>
    <cellStyle name="Explanatory Text" xfId="83" xr:uid="{5FC88709-C064-49AE-95DA-00695BD00B71}"/>
    <cellStyle name="Explanatory Text 2" xfId="84" xr:uid="{1A2FE224-6CC6-4E7C-9C96-F3F6DD55748B}"/>
    <cellStyle name="Ezres" xfId="3761" builtinId="3"/>
    <cellStyle name="Ezres 10" xfId="2459" xr:uid="{1F9B344D-0583-4DC0-A956-784E168C81D8}"/>
    <cellStyle name="Ezres 10 2" xfId="3749" xr:uid="{4FA95599-DD35-4017-9E09-D3C9D101B404}"/>
    <cellStyle name="Ezres 11" xfId="3709" xr:uid="{2E72BD40-7850-481E-8F91-DD134D8C7CC3}"/>
    <cellStyle name="Ezres 12" xfId="3738" xr:uid="{C9A4E2E5-C0DD-4183-B84F-40D514CDF673}"/>
    <cellStyle name="Ezres 2" xfId="7" xr:uid="{00000000-0005-0000-0000-000000000000}"/>
    <cellStyle name="Ezres 2 2" xfId="957" xr:uid="{FD77F215-EEAB-4D5D-8CA3-BE11384D2250}"/>
    <cellStyle name="Ezres 2 2 2" xfId="2399" xr:uid="{896E062B-A009-4159-B0ED-25801271D602}"/>
    <cellStyle name="Ezres 2 2 2 2" xfId="3756" xr:uid="{91DF745E-7F91-498C-8B97-39C757841E1C}"/>
    <cellStyle name="Ezres 2 2 3" xfId="2407" xr:uid="{60D8EFF1-9BA5-4EA2-BB85-5481C62AEED9}"/>
    <cellStyle name="Ezres 2 2 3 2" xfId="3725" xr:uid="{B3182CF1-A4C4-4D72-B73D-09B0CE64F27A}"/>
    <cellStyle name="Ezres 2 2 4" xfId="3427" xr:uid="{0E72D294-F213-4D11-8C8C-219326EB2063}"/>
    <cellStyle name="Ezres 2 2 5" xfId="3727" xr:uid="{76154C73-7944-46AB-9435-81331DF7B76D}"/>
    <cellStyle name="Ezres 2 3" xfId="2000" xr:uid="{38096ED0-6AB5-442D-AF67-7A2C4397BA68}"/>
    <cellStyle name="Ezres 2 3 2" xfId="2001" xr:uid="{88AFF7B7-B6BF-469E-BD79-F06937A536F6}"/>
    <cellStyle name="Ezres 2 3 2 2" xfId="3748" xr:uid="{DD4110EA-38C8-4366-B438-5F59B437A8C8}"/>
    <cellStyle name="Ezres 2 3 3" xfId="3646" xr:uid="{DEFD76F8-3CE8-471A-A1D1-20891FC3E929}"/>
    <cellStyle name="Ezres 2 3 4" xfId="3719" xr:uid="{241A5760-FEC2-41C3-984D-FED23B902BAE}"/>
    <cellStyle name="Ezres 2 4" xfId="2002" xr:uid="{4F76F6D5-0801-4627-9B99-5AB9F8B8FE4B}"/>
    <cellStyle name="Ezres 2 4 2" xfId="3706" xr:uid="{094C329A-B2E0-4564-A733-400F0331F3EB}"/>
    <cellStyle name="Ezres 2 5" xfId="2003" xr:uid="{67C3220F-2E1A-49FE-8230-8D828ED02188}"/>
    <cellStyle name="Ezres 2 5 2" xfId="3752" xr:uid="{62FDBF4F-9696-4B1C-BA4D-9D37C2A5645D}"/>
    <cellStyle name="Ezres 2 6" xfId="3426" xr:uid="{D63B95FB-49F0-4615-9C92-AB61D31CAE41}"/>
    <cellStyle name="Ezres 2 7" xfId="558" xr:uid="{B7132977-C070-4417-918D-ADC80A318ABF}"/>
    <cellStyle name="Ezres 2 7 2" xfId="3736" xr:uid="{CE24D2C7-F047-46CF-96EC-89378C89A3E6}"/>
    <cellStyle name="Ezres 3" xfId="6" xr:uid="{00000000-0005-0000-0000-000001000000}"/>
    <cellStyle name="Ezres 3 2" xfId="16" xr:uid="{901A2D2D-BDBB-4A64-B876-8382FD109EBC}"/>
    <cellStyle name="Ezres 3 2 2" xfId="2397" xr:uid="{6A2D1680-EFB3-4C59-92F9-3A377FD47A5B}"/>
    <cellStyle name="Ezres 3 2 2 2" xfId="3730" xr:uid="{8FCC51C6-4667-4AB9-AE9C-010A43BDE8DA}"/>
    <cellStyle name="Ezres 3 3" xfId="3428" xr:uid="{DA6FE5AB-E9B4-479A-B287-0AD0E507FEE3}"/>
    <cellStyle name="Ezres 3 4" xfId="959" xr:uid="{1B69D063-9096-4EE3-9231-7D1DAB301E69}"/>
    <cellStyle name="Ezres 3 4 2" xfId="3718" xr:uid="{8BF7EC75-BF1A-43BF-BFE7-3458B542422C}"/>
    <cellStyle name="Ezres 3 5" xfId="3724" xr:uid="{98A47B83-4E84-4FC3-BA59-51F07FC2E1B2}"/>
    <cellStyle name="Ezres 4" xfId="2004" xr:uid="{B7279CA6-30A3-4CF0-A2FD-1A00F2562672}"/>
    <cellStyle name="Ezres 4 2" xfId="3642" xr:uid="{61A57CD0-E63A-4228-B974-7AD2730F5A51}"/>
    <cellStyle name="Ezres 4 3" xfId="3737" xr:uid="{A4B3E48D-583B-45E7-92EC-3D7CBE36CAC4}"/>
    <cellStyle name="Ezres 5" xfId="2005" xr:uid="{5F5278F4-C552-4826-8F97-E5C1B2F3A0A5}"/>
    <cellStyle name="Ezres 5 2" xfId="3744" xr:uid="{EE703C91-E970-46A8-8415-D790BFCEF154}"/>
    <cellStyle name="Ezres 6" xfId="2401" xr:uid="{2C963A51-9975-4A00-9FD5-F5FBF17B0018}"/>
    <cellStyle name="Ezres 6 2" xfId="3745" xr:uid="{6DE8461F-49D0-4052-82C1-2B951B42BD6F}"/>
    <cellStyle name="Ezres 7" xfId="2404" xr:uid="{321FA34D-B3EB-415A-A3FD-C028AAEFAC56}"/>
    <cellStyle name="Ezres 7 2" xfId="3754" xr:uid="{8D5FB140-76E6-4BA5-B52D-224ABD326E4E}"/>
    <cellStyle name="Ezres 8" xfId="2408" xr:uid="{7550BC39-3228-4197-9365-537DBBCDA273}"/>
    <cellStyle name="Ezres 8 2" xfId="3715" xr:uid="{D9FDE517-A073-44D7-9007-5339879FC8F6}"/>
    <cellStyle name="Ezres 9" xfId="2409" xr:uid="{F3B9D442-C5B3-4622-9CF1-71915A58F4B8}"/>
    <cellStyle name="Ezres 9 2" xfId="3731" xr:uid="{43D746C9-AE6B-4EDC-81CE-B3546988ABC9}"/>
    <cellStyle name="Figyelmeztetés 2" xfId="559" xr:uid="{A6F6D429-CDE8-4766-8998-5AA305177E81}"/>
    <cellStyle name="Figyelmeztetés 2 2" xfId="560" xr:uid="{2D6E0973-FC39-47AA-BE3C-A3F076370B85}"/>
    <cellStyle name="Figyelmeztetés 2 3" xfId="561" xr:uid="{1B033C06-9A05-4316-98E2-04B5C6033053}"/>
    <cellStyle name="Figyelmeztetés 2 4" xfId="3429" xr:uid="{F82BA117-3618-4689-8480-8D0F936860DA}"/>
    <cellStyle name="Figyelmeztetés 3" xfId="562" xr:uid="{0F880568-8A81-48F0-B47B-2A9A1665B9D6}"/>
    <cellStyle name="Figyelmeztetés 3 2" xfId="3430" xr:uid="{08D2B95D-9292-4D47-B535-4876CA2004D7}"/>
    <cellStyle name="Figyelmeztetés 4" xfId="929" xr:uid="{134543AD-0B0B-4EE0-B6F5-06FD5B7DC4A8}"/>
    <cellStyle name="Figyelmeztetés 4 2" xfId="3431" xr:uid="{11CDA273-D113-478D-BC84-26E98337B482}"/>
    <cellStyle name="Figyelmeztetés 5" xfId="2006" xr:uid="{5C5D0031-D424-4644-BC5E-E0EDE3BA79EA}"/>
    <cellStyle name="Followed Hyperlink" xfId="2007" xr:uid="{CEF83377-BA3B-453D-A443-5826F889D486}"/>
    <cellStyle name="forint" xfId="2008" xr:uid="{6FE01F32-AE09-451D-8C87-63647143863B}"/>
    <cellStyle name="Good" xfId="563" xr:uid="{4F24BEFB-A3D1-41A7-8CCA-B78C86ED5FD8}"/>
    <cellStyle name="Good 2" xfId="85" xr:uid="{23E03F7F-B480-40B2-A68F-7A456A33B967}"/>
    <cellStyle name="greyed" xfId="86" xr:uid="{55F0C508-DAB5-42AF-AF3F-20FEEE136B4C}"/>
    <cellStyle name="greyed 2" xfId="2410" xr:uid="{01BCCB02-81FD-4A3A-82B8-343A897C1688}"/>
    <cellStyle name="gyezr" xfId="2009" xr:uid="{9ABAC76A-33AE-45C2-A97D-7D022850CB21}"/>
    <cellStyle name="Heading" xfId="2411" xr:uid="{7A4575DD-406C-4F2B-A4E5-B1D806469694}"/>
    <cellStyle name="Heading 1" xfId="564" xr:uid="{DEF402E5-A9D0-4D07-8CCE-22AAD2E5F222}"/>
    <cellStyle name="Heading 1 2" xfId="87" xr:uid="{70EE6640-AA49-45FC-AD83-C7A6ABE0CAC8}"/>
    <cellStyle name="Heading 1 3" xfId="2403" xr:uid="{4147FCD9-EEF9-4770-ABF2-BC34C6B9CA58}"/>
    <cellStyle name="Heading 2" xfId="565" xr:uid="{C013C376-081C-433B-BFA2-FBFF14C34144}"/>
    <cellStyle name="Heading 2 2" xfId="88" xr:uid="{0D9AF05B-BC08-4B8F-B091-A311BA8C9687}"/>
    <cellStyle name="Heading 3" xfId="566" xr:uid="{6853C78D-F1BC-40D8-BA77-D6F5B61B78C4}"/>
    <cellStyle name="Heading 3 2" xfId="89" xr:uid="{CB6FE2FF-417C-49C5-8AE9-E6E060106F1F}"/>
    <cellStyle name="Heading 4" xfId="567" xr:uid="{5CCC4409-6DB9-431D-BA38-FCBE2DC642DA}"/>
    <cellStyle name="Heading 4 2" xfId="90" xr:uid="{7B9BE129-7C17-4122-8E0C-D71A47C67F2C}"/>
    <cellStyle name="highlightExposure" xfId="91" xr:uid="{877ED010-B4F9-4D27-AB14-7057908BC9C6}"/>
    <cellStyle name="highlightPD" xfId="2010" xr:uid="{9E53A182-788E-4D24-8CB5-BE5BF32A325E}"/>
    <cellStyle name="highlightText" xfId="92" xr:uid="{381A7BEC-2896-4BDA-B061-B622721EE73F}"/>
    <cellStyle name="Hiperhivatkozás_dummy_12_Cons_CAR_BIS" xfId="568" xr:uid="{E8BC68E4-14C3-421E-87DB-AE6DC0B7B9F9}"/>
    <cellStyle name="Hipervínculo 2" xfId="93" xr:uid="{1818426E-CB61-46B6-9317-0C65C260FAAD}"/>
    <cellStyle name="Hivatkozás" xfId="4" builtinId="8"/>
    <cellStyle name="Hivatkozás 2" xfId="161" xr:uid="{155D4C6B-CB6E-4C31-9772-7BA21FC9064A}"/>
    <cellStyle name="Hivatkozás 2 2" xfId="3750" xr:uid="{29E04512-AED6-4DDE-B8C7-52410F48E699}"/>
    <cellStyle name="Hivatkozás 3" xfId="2458" xr:uid="{0670972A-63F6-4A96-8CC0-4C2D711669FB}"/>
    <cellStyle name="Hivatkozás 4" xfId="2012" xr:uid="{FB8BFF46-2DC6-47EF-934A-E3BDB64B1127}"/>
    <cellStyle name="Hivatkozott cella 2" xfId="569" xr:uid="{78239984-B6FD-4E6B-893E-162267594F2F}"/>
    <cellStyle name="Hivatkozott cella 2 2" xfId="570" xr:uid="{0FD152EB-A43B-4B47-B90D-0855DEE9DA04}"/>
    <cellStyle name="Hivatkozott cella 2 3" xfId="571" xr:uid="{42067415-F583-431F-B1A3-28ACAE069258}"/>
    <cellStyle name="Hivatkozott cella 2 4" xfId="3434" xr:uid="{A405F8EC-5DD4-4A46-A263-0141F0DC1E23}"/>
    <cellStyle name="Hivatkozott cella 3" xfId="572" xr:uid="{71F927C7-9C84-4DB9-8FF3-36CF116A7E62}"/>
    <cellStyle name="Hivatkozott cella 3 2" xfId="3435" xr:uid="{69DE3880-8003-4D27-981C-45E656F45F85}"/>
    <cellStyle name="Hivatkozott cella 4" xfId="882" xr:uid="{B194C43F-D82A-409F-B7C7-9A861F8593AF}"/>
    <cellStyle name="Hivatkozott cella 4 2" xfId="3436" xr:uid="{56263CDA-AC66-4FE8-BD60-7A8936AA6A32}"/>
    <cellStyle name="Hivatkozott cella 5" xfId="2011" xr:uid="{7B0EDA27-5C5D-4DBC-B779-BD05FF6C2AA3}"/>
    <cellStyle name="Hyperlink 2" xfId="94" xr:uid="{45F019E1-4554-48F0-A8E4-5C8340124180}"/>
    <cellStyle name="Hyperlink 3" xfId="95" xr:uid="{EFA246B2-E2A0-4B69-8470-05164C59613F}"/>
    <cellStyle name="Hyperlink 3 2" xfId="96" xr:uid="{EE4BC06B-3142-4E0F-8C1E-8BED1BAA9371}"/>
    <cellStyle name="Incorrecto" xfId="97" xr:uid="{7C009EC5-6D51-4F07-B934-9C0D75F89C6C}"/>
    <cellStyle name="Input" xfId="98" xr:uid="{C391AEAC-332F-49C4-9855-0D432A283601}"/>
    <cellStyle name="Input 2" xfId="99" xr:uid="{AFE37491-4B87-46E1-9366-8CB6BEE229CF}"/>
    <cellStyle name="inputDate" xfId="2013" xr:uid="{53A98DF8-E58B-4128-8B73-35BCFBBB0AB7}"/>
    <cellStyle name="inputExposure" xfId="100" xr:uid="{51284F1F-1AAF-4391-AA57-30C7F309E611}"/>
    <cellStyle name="inputSelection" xfId="2014" xr:uid="{8C4E2C7E-CDEB-4E8E-A119-A087505A2B63}"/>
    <cellStyle name="inputText" xfId="2015" xr:uid="{496C91EF-4045-4DC3-8D8C-A32BDED9E1EF}"/>
    <cellStyle name="Jegyzet 10" xfId="573" xr:uid="{A0C51F9D-4A58-477C-A43C-891988A2815F}"/>
    <cellStyle name="Jegyzet 10 2" xfId="2016" xr:uid="{C37A61C0-1563-4BFD-8393-A9746978919D}"/>
    <cellStyle name="Jegyzet 10 2 2" xfId="3438" xr:uid="{9210079D-4CC0-4ED2-8FEF-28D4A99AA9F8}"/>
    <cellStyle name="Jegyzet 10 3" xfId="2017" xr:uid="{C88FCD5F-3604-460F-AB3A-0D55DC74AC7F}"/>
    <cellStyle name="Jegyzet 10 4" xfId="2018" xr:uid="{3F512494-EAB8-4186-A8FF-FD3BB625967B}"/>
    <cellStyle name="Jegyzet 10 5" xfId="2019" xr:uid="{E142630F-220F-4518-BC89-67092C08658A}"/>
    <cellStyle name="Jegyzet 10 6" xfId="2020" xr:uid="{6EA86297-323D-48D5-B3F0-128BCA6A4DFA}"/>
    <cellStyle name="Jegyzet 10 7" xfId="2021" xr:uid="{8B875FD6-17B7-4452-BEC6-96EACDA6F696}"/>
    <cellStyle name="Jegyzet 10 8" xfId="3437" xr:uid="{0708A471-C78F-4283-9ECD-4F17B4A58A82}"/>
    <cellStyle name="Jegyzet 10_2A_2C_2.változat_2D_1. és 2. változat" xfId="2022" xr:uid="{47C63510-1BF8-4232-9738-CF1240F8C343}"/>
    <cellStyle name="Jegyzet 11" xfId="574" xr:uid="{B0C535E8-6557-4BBE-A311-0DFE677C8D2A}"/>
    <cellStyle name="Jegyzet 11 2" xfId="2023" xr:uid="{B61DE458-29FF-47B6-8E8A-4E6725CA56A0}"/>
    <cellStyle name="Jegyzet 11 2 2" xfId="3440" xr:uid="{7F4B73C6-3FC1-4F11-A7C9-C0D7EDE0A099}"/>
    <cellStyle name="Jegyzet 11 3" xfId="2024" xr:uid="{FFF0848B-94E1-4C5D-B8F6-AE1C858A57DD}"/>
    <cellStyle name="Jegyzet 11 4" xfId="2025" xr:uid="{5FD2B86E-E1C6-478C-86C7-C369F44D6EA1}"/>
    <cellStyle name="Jegyzet 11 5" xfId="2026" xr:uid="{31655874-ECD4-4800-BD67-1E4F046E5A5A}"/>
    <cellStyle name="Jegyzet 11 6" xfId="2027" xr:uid="{7A321231-FF67-4386-9BC7-D94F07F8E685}"/>
    <cellStyle name="Jegyzet 11 7" xfId="2028" xr:uid="{128462FD-D7D8-4820-B051-50BED5201678}"/>
    <cellStyle name="Jegyzet 11 8" xfId="3439" xr:uid="{990D884E-0105-4382-88D7-6D0844D89678}"/>
    <cellStyle name="Jegyzet 11_2A_2C_2.változat_2D_1. és 2. változat" xfId="2029" xr:uid="{4C2AAC16-DD64-4B34-A579-65625F191CA8}"/>
    <cellStyle name="Jegyzet 12" xfId="575" xr:uid="{442A7696-5C20-4998-9869-D783D6F67357}"/>
    <cellStyle name="Jegyzet 12 2" xfId="2030" xr:uid="{CBA90EFA-2941-4860-8F02-96324E6BF45C}"/>
    <cellStyle name="Jegyzet 12 2 2" xfId="3442" xr:uid="{643DA680-32BB-4402-870A-514FD31D6BC2}"/>
    <cellStyle name="Jegyzet 12 3" xfId="2031" xr:uid="{4AEB42B1-FEE8-422C-9F36-A3A433E49387}"/>
    <cellStyle name="Jegyzet 12 4" xfId="2032" xr:uid="{EB1CBBB1-24E4-4A50-8643-156D694485FF}"/>
    <cellStyle name="Jegyzet 12 5" xfId="2033" xr:uid="{1224E0D8-DAC7-45A5-BB4D-1FD8DC3DF24A}"/>
    <cellStyle name="Jegyzet 12 6" xfId="2034" xr:uid="{76E27AFA-6E74-40FC-B36A-20D5BFB77939}"/>
    <cellStyle name="Jegyzet 12 7" xfId="2035" xr:uid="{B4D61D10-9CD4-4490-9485-69C50C479557}"/>
    <cellStyle name="Jegyzet 12 8" xfId="3441" xr:uid="{20F43DFA-95FE-4E47-BFB5-B46D58D8B806}"/>
    <cellStyle name="Jegyzet 12_2A_2C_2.változat_2D_1. és 2. változat" xfId="2036" xr:uid="{9D854C3D-4EAC-4843-A1E4-142F2CA13F18}"/>
    <cellStyle name="Jegyzet 13" xfId="884" xr:uid="{23561AB3-E452-4547-B14F-0CCCF22F1F94}"/>
    <cellStyle name="Jegyzet 13 2" xfId="2037" xr:uid="{1FD9BEF2-4808-416A-B7DB-7B705D30A243}"/>
    <cellStyle name="Jegyzet 13 2 2" xfId="3444" xr:uid="{82A77291-3F0A-409F-A2C2-654D1AD48EBA}"/>
    <cellStyle name="Jegyzet 13 3" xfId="2038" xr:uid="{B2A88AB1-9453-4FF1-AEE4-D45385986F80}"/>
    <cellStyle name="Jegyzet 13 4" xfId="3443" xr:uid="{9A327FA7-F913-45DA-B4D2-5B3BD36B0AFB}"/>
    <cellStyle name="Jegyzet 14" xfId="3445" xr:uid="{EDF07399-4941-4428-A5EE-5346D49A604B}"/>
    <cellStyle name="Jegyzet 14 2" xfId="3446" xr:uid="{BFF4AE69-017D-4188-A524-34BAA5570AF0}"/>
    <cellStyle name="Jegyzet 15" xfId="3447" xr:uid="{80935572-32B5-4C93-B370-370612BFE574}"/>
    <cellStyle name="Jegyzet 15 2" xfId="3448" xr:uid="{A646E5C9-0EDA-42B8-AE4F-ED54EA20D18D}"/>
    <cellStyle name="Jegyzet 16" xfId="3449" xr:uid="{DCCFD09A-CEF9-4F6A-AA33-62A1C63A9DB0}"/>
    <cellStyle name="Jegyzet 16 2" xfId="3450" xr:uid="{FC2E1E8B-7190-4DD9-84E5-0460A1371085}"/>
    <cellStyle name="Jegyzet 17" xfId="3451" xr:uid="{098ACEDE-0087-45CA-833A-F4BC36690FAE}"/>
    <cellStyle name="Jegyzet 17 2" xfId="3452" xr:uid="{ACB5A10A-0065-48FA-B40B-D27B02FFBF43}"/>
    <cellStyle name="Jegyzet 18" xfId="3453" xr:uid="{9D65DADB-04F5-4CB4-96D6-C91981301B9C}"/>
    <cellStyle name="Jegyzet 18 2" xfId="3454" xr:uid="{39D3808C-8487-4A80-8601-C661A3E13904}"/>
    <cellStyle name="Jegyzet 19" xfId="3455" xr:uid="{5A21DC5B-9166-42A0-A069-7D71F8A6C3DF}"/>
    <cellStyle name="Jegyzet 19 2" xfId="3456" xr:uid="{21741A10-8E6B-4683-9BCB-81667D01C120}"/>
    <cellStyle name="Jegyzet 2" xfId="576" xr:uid="{CE6924A1-D0B4-468F-8243-3638A69704E7}"/>
    <cellStyle name="Jegyzet 2 10" xfId="2039" xr:uid="{90D59F3A-54C5-4315-9D23-713E5FB308B0}"/>
    <cellStyle name="Jegyzet 2 11" xfId="2040" xr:uid="{F5B6BDF6-FEC7-4E3E-89E2-0C5F83967D35}"/>
    <cellStyle name="Jegyzet 2 12" xfId="2041" xr:uid="{69B3BE62-45DB-4434-8C9C-A7D7E863494D}"/>
    <cellStyle name="Jegyzet 2 13" xfId="2042" xr:uid="{8DD97487-DD94-43D3-9764-A188875007EC}"/>
    <cellStyle name="Jegyzet 2 14" xfId="2043" xr:uid="{E6F32F9A-D96E-42EA-8E40-839DC3B7365F}"/>
    <cellStyle name="Jegyzet 2 15" xfId="2044" xr:uid="{9E0CF37C-6E9D-4B0D-A2FB-448ACE98332D}"/>
    <cellStyle name="Jegyzet 2 16" xfId="2045" xr:uid="{5B0D2475-6AAB-436F-8B27-80D6A63630B7}"/>
    <cellStyle name="Jegyzet 2 17" xfId="3457" xr:uid="{81C8EFC8-AE0E-4430-99C0-65F75403E336}"/>
    <cellStyle name="Jegyzet 2 2" xfId="577" xr:uid="{AFF8A601-755A-470D-9EBB-B841C00D19FA}"/>
    <cellStyle name="Jegyzet 2 2 10" xfId="2046" xr:uid="{86E2BF4C-EE5B-4234-B83C-C05EF12C2026}"/>
    <cellStyle name="Jegyzet 2 2 11" xfId="3458" xr:uid="{160E915F-718B-4066-AE2D-B5118C251919}"/>
    <cellStyle name="Jegyzet 2 2 2" xfId="2047" xr:uid="{E4540668-0165-489B-935D-BF34002A0E32}"/>
    <cellStyle name="Jegyzet 2 2 2 10" xfId="3459" xr:uid="{FC930005-190E-4145-90B5-6580EC60DEC3}"/>
    <cellStyle name="Jegyzet 2 2 2 2" xfId="2048" xr:uid="{43F8A93E-228A-49B1-9CDC-2467449F6764}"/>
    <cellStyle name="Jegyzet 2 2 2 2 2" xfId="2049" xr:uid="{51F1EE37-D332-4E59-81F0-875DB6844ACF}"/>
    <cellStyle name="Jegyzet 2 2 2 2 3" xfId="2050" xr:uid="{0721A1AE-C2D4-4D7B-B7F2-F3B76B40638B}"/>
    <cellStyle name="Jegyzet 2 2 2 2 4" xfId="2051" xr:uid="{EC1D4966-D910-4B84-A46A-3C42B11F5999}"/>
    <cellStyle name="Jegyzet 2 2 2 2 5" xfId="2052" xr:uid="{56A6545A-2867-4255-967D-5B1EE540E01A}"/>
    <cellStyle name="Jegyzet 2 2 2 2 6" xfId="2053" xr:uid="{B619586C-70CF-4287-AAEE-FB9EDD5F25B7}"/>
    <cellStyle name="Jegyzet 2 2 2 2 7" xfId="2054" xr:uid="{87552E3A-5BA1-4661-B0C2-273A263B2AE9}"/>
    <cellStyle name="Jegyzet 2 2 2 2_2A_2C_2.változat_2D_1. és 2. változat" xfId="2055" xr:uid="{9D338AEA-9ABC-4CDD-B641-CECC1A4B4112}"/>
    <cellStyle name="Jegyzet 2 2 2 3" xfId="2056" xr:uid="{2647E27B-F7EB-412C-9F32-416D111CBBDE}"/>
    <cellStyle name="Jegyzet 2 2 2 3 2" xfId="2057" xr:uid="{F7ABE653-38DC-4CE5-AD1D-165B1F8A8940}"/>
    <cellStyle name="Jegyzet 2 2 2 3 3" xfId="2058" xr:uid="{D49395AC-B9A5-4A3A-8A1F-AAA4154F6C11}"/>
    <cellStyle name="Jegyzet 2 2 2 3 4" xfId="2059" xr:uid="{1DE71DE6-B80D-45B3-924D-4AAE9AA3FA9E}"/>
    <cellStyle name="Jegyzet 2 2 2 3 5" xfId="2060" xr:uid="{6ED1A0E2-E76C-4E2B-A2BD-6EC139DB3841}"/>
    <cellStyle name="Jegyzet 2 2 2 3 6" xfId="2061" xr:uid="{65ACDE02-14DA-4897-82F0-A257869A6234}"/>
    <cellStyle name="Jegyzet 2 2 2 3 7" xfId="2062" xr:uid="{0C0F47CD-58B1-4456-BB24-6A83F0561A7B}"/>
    <cellStyle name="Jegyzet 2 2 2 3_2A_2C_2.változat_2D_1. és 2. változat" xfId="2063" xr:uid="{C6F08DCF-4AA6-4F66-BB43-FE9C293DD24F}"/>
    <cellStyle name="Jegyzet 2 2 2 4" xfId="2064" xr:uid="{073F6F6A-100F-44FF-BE97-A394CA1C28A8}"/>
    <cellStyle name="Jegyzet 2 2 2 5" xfId="2065" xr:uid="{884B0114-778D-4FB8-8D98-6FED6BFB0DD0}"/>
    <cellStyle name="Jegyzet 2 2 2 6" xfId="2066" xr:uid="{2A7E7BC7-6EDD-48A3-9EB5-3D05C22143E2}"/>
    <cellStyle name="Jegyzet 2 2 2 7" xfId="2067" xr:uid="{C25CDAA6-D2A7-4811-8BFA-3EC8A752E425}"/>
    <cellStyle name="Jegyzet 2 2 2 8" xfId="2068" xr:uid="{AE5E474A-8535-49CA-A557-B8C2292A9E9F}"/>
    <cellStyle name="Jegyzet 2 2 2 9" xfId="2069" xr:uid="{E87140F9-F89F-48ED-B8C9-244C40B2C7C4}"/>
    <cellStyle name="Jegyzet 2 2 2_2A_2C_2.változat_2D_1. és 2. változat" xfId="2070" xr:uid="{C6B10AB6-DAD1-438E-8643-54D9B6182938}"/>
    <cellStyle name="Jegyzet 2 2 3" xfId="2071" xr:uid="{CAF4F6D6-1014-4B88-B867-A18CA1E1AC33}"/>
    <cellStyle name="Jegyzet 2 2 3 2" xfId="2072" xr:uid="{C5DC682A-FF37-4DD9-BD9D-079514333D35}"/>
    <cellStyle name="Jegyzet 2 2 3 3" xfId="2073" xr:uid="{EA1F460C-3812-4CE3-9B17-2B3C7221B56C}"/>
    <cellStyle name="Jegyzet 2 2 3 4" xfId="2074" xr:uid="{7446EC66-6603-4D06-8BC5-0F2B3C8E7175}"/>
    <cellStyle name="Jegyzet 2 2 3 5" xfId="2075" xr:uid="{6523BC29-D3EE-4FFB-8F99-A773E46774EB}"/>
    <cellStyle name="Jegyzet 2 2 3 6" xfId="2076" xr:uid="{C7CD5523-6815-4503-90FE-C1B614024A07}"/>
    <cellStyle name="Jegyzet 2 2 3 7" xfId="2077" xr:uid="{A185ED8F-8F4D-4CCD-9D71-B34DBBB9418E}"/>
    <cellStyle name="Jegyzet 2 2 3_2A_2C_2.változat_2D_1. és 2. változat" xfId="2078" xr:uid="{A44A69E6-5E67-45D1-95B7-10C7F727EFA2}"/>
    <cellStyle name="Jegyzet 2 2 4" xfId="2079" xr:uid="{3869D5D0-F246-4F50-8642-D0630139C080}"/>
    <cellStyle name="Jegyzet 2 2 4 2" xfId="2080" xr:uid="{D1877DA5-EAC5-4F62-A5EF-C58CBE71F44B}"/>
    <cellStyle name="Jegyzet 2 2 4 3" xfId="2081" xr:uid="{182537BC-E696-4705-8EB9-BD0A9DA4F6A8}"/>
    <cellStyle name="Jegyzet 2 2 4 4" xfId="2082" xr:uid="{9F41B411-5010-4461-BA92-376511410F24}"/>
    <cellStyle name="Jegyzet 2 2 4 5" xfId="2083" xr:uid="{B0A04D21-574A-49E8-A982-8357057DD8A4}"/>
    <cellStyle name="Jegyzet 2 2 4 6" xfId="2084" xr:uid="{5C0EE378-585C-4E0F-B1F3-44753D0B3382}"/>
    <cellStyle name="Jegyzet 2 2 4 7" xfId="2085" xr:uid="{F2A33FA5-694D-4364-9DD5-23BE78D39477}"/>
    <cellStyle name="Jegyzet 2 2 4_2A_2C_2.változat_2D_1. és 2. változat" xfId="2086" xr:uid="{1BDBA222-4332-4F24-8F64-5D8C5DB397B3}"/>
    <cellStyle name="Jegyzet 2 2 5" xfId="2087" xr:uid="{2074C490-517F-4C7A-9983-9BC3C8D62228}"/>
    <cellStyle name="Jegyzet 2 2 6" xfId="2088" xr:uid="{CF6001B3-FDED-4261-9E58-6E5EE2D20EF6}"/>
    <cellStyle name="Jegyzet 2 2 7" xfId="2089" xr:uid="{44BD8324-9BBD-4A16-AB26-87BAC4CD184B}"/>
    <cellStyle name="Jegyzet 2 2 8" xfId="2090" xr:uid="{E2A14DEF-76C2-4A8B-BC53-8C93D4C73FA7}"/>
    <cellStyle name="Jegyzet 2 2 9" xfId="2091" xr:uid="{22D74A09-1DF9-4412-ACF8-E047757B98EA}"/>
    <cellStyle name="Jegyzet 2 2_2A_2C_2.változat_2D_1. és 2. változat" xfId="2092" xr:uid="{F64F14DC-60E9-46E7-984D-822A3CF3045C}"/>
    <cellStyle name="Jegyzet 2 3" xfId="578" xr:uid="{04221936-2CD7-4522-9EC9-E11A5FC64471}"/>
    <cellStyle name="Jegyzet 2 3 2" xfId="2093" xr:uid="{E8BCEA3D-EC9F-41CB-979B-DF183A204BEB}"/>
    <cellStyle name="Jegyzet 2 3 2 2" xfId="3461" xr:uid="{B6008B0F-4247-46E4-A58E-147C3F669019}"/>
    <cellStyle name="Jegyzet 2 3 3" xfId="2094" xr:uid="{746C0860-D9B7-48C3-9F5C-1D5CAFF37C6D}"/>
    <cellStyle name="Jegyzet 2 3 4" xfId="2095" xr:uid="{F65CF1DF-A30E-43B9-8E60-8C3EADCD16AA}"/>
    <cellStyle name="Jegyzet 2 3 5" xfId="2096" xr:uid="{0C9BDBF3-E961-4930-B891-B1266AADD34B}"/>
    <cellStyle name="Jegyzet 2 3 6" xfId="2097" xr:uid="{8A44B560-E5A3-41D9-B1D2-A5A28E07BC24}"/>
    <cellStyle name="Jegyzet 2 3 7" xfId="2098" xr:uid="{E96836D3-90BE-4E4E-9085-FF54B3656F7D}"/>
    <cellStyle name="Jegyzet 2 3 8" xfId="3460" xr:uid="{84B4E09A-C138-4F08-ADC0-F483DB76165D}"/>
    <cellStyle name="Jegyzet 2 3_2A_2C_2.változat_2D_1. és 2. változat" xfId="2099" xr:uid="{FA3AA198-9B43-4D16-951B-CC0D5543A463}"/>
    <cellStyle name="Jegyzet 2 4" xfId="579" xr:uid="{B10D9393-D20C-47CB-8EBF-C8C64527B3DD}"/>
    <cellStyle name="Jegyzet 2 4 2" xfId="2100" xr:uid="{5A5F712A-C145-45BD-8D3D-BCCE40A6665A}"/>
    <cellStyle name="Jegyzet 2 4 3" xfId="2101" xr:uid="{051600A2-AF8F-4DCD-AC2C-387E953B8E34}"/>
    <cellStyle name="Jegyzet 2 4 4" xfId="2102" xr:uid="{084D7828-6CEC-41EB-A03D-01B329948C89}"/>
    <cellStyle name="Jegyzet 2 4 5" xfId="2103" xr:uid="{12A5C40B-F6B3-4908-89FE-591D8477A86A}"/>
    <cellStyle name="Jegyzet 2 4 6" xfId="2104" xr:uid="{3A9F6D6B-A891-48D6-8A03-66C6449E9DC5}"/>
    <cellStyle name="Jegyzet 2 4 7" xfId="2105" xr:uid="{DFD2E0AE-91A2-4F32-AC4E-90000087D12E}"/>
    <cellStyle name="Jegyzet 2 4 8" xfId="3462" xr:uid="{7B14BFA2-67F5-48F3-B5E1-27F5080754FB}"/>
    <cellStyle name="Jegyzet 2 4_2A_2C_2.változat_2D_1. és 2. változat" xfId="2106" xr:uid="{7F0D6803-7B27-47D8-A2C8-DFE8D177E1CD}"/>
    <cellStyle name="Jegyzet 2 5" xfId="580" xr:uid="{836A98DA-547B-457D-A47B-70A7969D93F6}"/>
    <cellStyle name="Jegyzet 2 5 2" xfId="2107" xr:uid="{B0C93330-2F5E-4EC6-B5F9-C5DE7D6CC29B}"/>
    <cellStyle name="Jegyzet 2 5 3" xfId="2108" xr:uid="{C649F0A6-858E-4691-BD6B-70DA66A61F0D}"/>
    <cellStyle name="Jegyzet 2 5 4" xfId="2109" xr:uid="{7958620D-52CE-487B-AE2B-E9CC3EFD5298}"/>
    <cellStyle name="Jegyzet 2 5 5" xfId="2110" xr:uid="{7E4EFED8-8CF1-4FE6-B9C1-1126E7B8601A}"/>
    <cellStyle name="Jegyzet 2 5 6" xfId="2111" xr:uid="{F28C4B68-97E1-40E8-AE77-9A82379837BA}"/>
    <cellStyle name="Jegyzet 2 5 7" xfId="2112" xr:uid="{986AFBD9-5A20-40DA-A744-793D6B9798F6}"/>
    <cellStyle name="Jegyzet 2 5_2A_2C_2.változat_2D_1. és 2. változat" xfId="2113" xr:uid="{7418322F-D380-4487-A30D-4C28E84535BC}"/>
    <cellStyle name="Jegyzet 2 6" xfId="581" xr:uid="{D0373C67-FA9A-4EDC-AF38-1567FB7363D8}"/>
    <cellStyle name="Jegyzet 2 6 2" xfId="2114" xr:uid="{0E1E250F-A4A3-4AF5-BFBD-166767227506}"/>
    <cellStyle name="Jegyzet 2 6 3" xfId="2115" xr:uid="{AC92A36A-2A6B-4C75-93FB-CBEEAA9D5D02}"/>
    <cellStyle name="Jegyzet 2 6 4" xfId="2116" xr:uid="{66F1C9BE-B4AC-4404-ACE4-A0B2566968E8}"/>
    <cellStyle name="Jegyzet 2 6 5" xfId="2117" xr:uid="{5402FD31-F5C5-49CC-821C-38C43906BE3B}"/>
    <cellStyle name="Jegyzet 2 6 6" xfId="2118" xr:uid="{89897095-A53D-4B25-A513-E277D66331E6}"/>
    <cellStyle name="Jegyzet 2 6 7" xfId="2119" xr:uid="{9C6865B5-E145-45B8-8ED2-11621A62B1B6}"/>
    <cellStyle name="Jegyzet 2 6_2A_2C_2.változat_2D_1. és 2. változat" xfId="2120" xr:uid="{3E8A583E-95A7-4156-A13E-4D1822084C95}"/>
    <cellStyle name="Jegyzet 2 7" xfId="582" xr:uid="{4C6E412F-B01D-4776-B4E3-429B24F98466}"/>
    <cellStyle name="Jegyzet 2 7 2" xfId="2121" xr:uid="{B770E02F-3E54-44F7-BF0F-01339A0B8457}"/>
    <cellStyle name="Jegyzet 2 7 2 2" xfId="2122" xr:uid="{BC95420E-8A63-443F-9BD5-C8B7F0B4898D}"/>
    <cellStyle name="Jegyzet 2 7 2 3" xfId="2123" xr:uid="{4DC12A61-B2AB-49C8-A2E9-444432B4A61A}"/>
    <cellStyle name="Jegyzet 2 7 2 4" xfId="2124" xr:uid="{04A92DBF-605B-4329-B003-B5DCC247EAEA}"/>
    <cellStyle name="Jegyzet 2 7 2 5" xfId="2125" xr:uid="{E52D9A17-8776-492F-91AC-45153BABBDCD}"/>
    <cellStyle name="Jegyzet 2 7 2 6" xfId="2126" xr:uid="{004D9353-514A-4585-9147-86EB21E7DA25}"/>
    <cellStyle name="Jegyzet 2 7 2 7" xfId="2127" xr:uid="{C6BB3D13-3A93-4DC5-A57D-3105F6169249}"/>
    <cellStyle name="Jegyzet 2 7 2_2A_2C_2.változat_2D_1. és 2. változat" xfId="2128" xr:uid="{987DE366-B3A9-45DE-A2E0-051C4FB3282B}"/>
    <cellStyle name="Jegyzet 2 7 3" xfId="2129" xr:uid="{EA87D2AA-722C-4902-A4E4-2D59233489C7}"/>
    <cellStyle name="Jegyzet 2 7 3 2" xfId="2130" xr:uid="{7725001A-C082-42EC-84AD-3DE662E39C86}"/>
    <cellStyle name="Jegyzet 2 7 3 3" xfId="2131" xr:uid="{E007F4DA-3236-4A64-BB2C-BD5CBC639937}"/>
    <cellStyle name="Jegyzet 2 7 3 4" xfId="2132" xr:uid="{FBBDBCBE-C47C-4038-8DE2-82A0670162FA}"/>
    <cellStyle name="Jegyzet 2 7 3 5" xfId="2133" xr:uid="{D6E3E722-47B3-4984-88D6-88D5CB0EBD4C}"/>
    <cellStyle name="Jegyzet 2 7 3 6" xfId="2134" xr:uid="{3CC26B8A-7863-4829-AF01-38602C6BC79B}"/>
    <cellStyle name="Jegyzet 2 7 3 7" xfId="2135" xr:uid="{7A18C6E8-D55A-4662-A6AF-78AA95A9212C}"/>
    <cellStyle name="Jegyzet 2 7 3_2A_2C_2.változat_2D_1. és 2. változat" xfId="2136" xr:uid="{1CFDA0C7-519B-45FE-82C6-7904CABD1395}"/>
    <cellStyle name="Jegyzet 2 7 4" xfId="2137" xr:uid="{387ABEC1-6D56-47A9-890D-1903D2F02289}"/>
    <cellStyle name="Jegyzet 2 7 5" xfId="2138" xr:uid="{B3775924-C57E-4928-B22F-1D383F92EF8D}"/>
    <cellStyle name="Jegyzet 2 7 6" xfId="2139" xr:uid="{59BDB971-1C66-4A72-B31D-00E591FA164F}"/>
    <cellStyle name="Jegyzet 2 7 7" xfId="2140" xr:uid="{B280F066-06B2-4D03-8CA5-2714582B3D5B}"/>
    <cellStyle name="Jegyzet 2 7 8" xfId="2141" xr:uid="{61A95EEE-11E5-4757-9F65-A75225532C63}"/>
    <cellStyle name="Jegyzet 2 7 9" xfId="2142" xr:uid="{33FA4EBB-567E-4F89-A077-4D38A4413F66}"/>
    <cellStyle name="Jegyzet 2 7_2A_2C_2.változat_2D_1. és 2. változat" xfId="2143" xr:uid="{AB0420D3-F6F7-4E7C-A67F-BB28588BC27B}"/>
    <cellStyle name="Jegyzet 2 8" xfId="2144" xr:uid="{9ECBDD0A-8E0D-4DE1-9E7E-AB786691B0DF}"/>
    <cellStyle name="Jegyzet 2 8 2" xfId="2145" xr:uid="{37DEC846-EB99-46C3-8AD0-07A45872CFFC}"/>
    <cellStyle name="Jegyzet 2 8 3" xfId="2146" xr:uid="{8D4BB57C-1C10-47C8-ACB7-8593B82A6DDE}"/>
    <cellStyle name="Jegyzet 2 8 4" xfId="2147" xr:uid="{68FC447E-8EC1-4445-BED6-F9A1D5DEB9CC}"/>
    <cellStyle name="Jegyzet 2 8 5" xfId="2148" xr:uid="{C406AD3F-2857-4260-B83C-A02B0D2F978C}"/>
    <cellStyle name="Jegyzet 2 8 6" xfId="2149" xr:uid="{C9A7F98C-8FDC-4C9E-A773-2FA9739C7AFA}"/>
    <cellStyle name="Jegyzet 2 8 7" xfId="2150" xr:uid="{3ECC45F7-C49A-4ADE-B0D2-3D8D6AD820A7}"/>
    <cellStyle name="Jegyzet 2 8_2A_2C_2.változat_2D_1. és 2. változat" xfId="2151" xr:uid="{E7DEF295-5565-4C56-8FE3-6AC8C0E49127}"/>
    <cellStyle name="Jegyzet 2 9" xfId="2152" xr:uid="{2D2D3676-7490-4FA1-AFFE-171EFBEFC316}"/>
    <cellStyle name="Jegyzet 2_2A_2C_2.változat_2D_1. és 2. változat" xfId="2153" xr:uid="{75674E46-3E1E-4172-9D7C-338D846847BC}"/>
    <cellStyle name="Jegyzet 20" xfId="3463" xr:uid="{B6808536-2E97-41FF-AF62-82AE12E56A2B}"/>
    <cellStyle name="Jegyzet 20 2" xfId="3464" xr:uid="{0303C175-241B-4FBC-99FA-2D14D5A4B966}"/>
    <cellStyle name="Jegyzet 21" xfId="3465" xr:uid="{448FDF08-FC77-47FE-AB10-3DE16BEEA508}"/>
    <cellStyle name="Jegyzet 21 2" xfId="3466" xr:uid="{1BE8C4B1-3527-40C0-BC9D-3E2D411D57F0}"/>
    <cellStyle name="Jegyzet 22" xfId="3467" xr:uid="{E56812AE-7263-4CCF-AD9F-F35E5263A960}"/>
    <cellStyle name="Jegyzet 22 2" xfId="3468" xr:uid="{AB0C5CCC-60BB-4408-BCB8-BAACB5BE1846}"/>
    <cellStyle name="Jegyzet 23" xfId="3469" xr:uid="{A54DEED8-F7F4-4C66-A38D-A423EC542854}"/>
    <cellStyle name="Jegyzet 23 2" xfId="3470" xr:uid="{3DBA4305-86F1-4B69-9227-F76A8DB6C41A}"/>
    <cellStyle name="Jegyzet 24" xfId="3471" xr:uid="{3FF99B5B-85A6-44D7-AC9A-498C5850E0C0}"/>
    <cellStyle name="Jegyzet 24 2" xfId="3472" xr:uid="{330FFC9F-69D0-4C13-8B59-62ACE56CAD75}"/>
    <cellStyle name="Jegyzet 25" xfId="3473" xr:uid="{C0C2E361-A823-4F5C-934C-A49ABD6E2219}"/>
    <cellStyle name="Jegyzet 26" xfId="3474" xr:uid="{5C92554D-627A-4558-86C1-E533186CCCAB}"/>
    <cellStyle name="Jegyzet 27" xfId="3475" xr:uid="{9DB8B3B2-4A61-432D-9D04-8ACA258EC7A6}"/>
    <cellStyle name="Jegyzet 28" xfId="3476" xr:uid="{4630F639-75F3-4251-A906-2380D3D4A4D5}"/>
    <cellStyle name="Jegyzet 29" xfId="3477" xr:uid="{B0B7B1A6-EF1C-47CC-8E0A-DF05603CE6ED}"/>
    <cellStyle name="Jegyzet 3" xfId="583" xr:uid="{A0694886-BC26-4F84-A23E-F24447127904}"/>
    <cellStyle name="Jegyzet 3 10" xfId="2154" xr:uid="{7583A163-5C3A-4986-8EFE-EEAB4D33F173}"/>
    <cellStyle name="Jegyzet 3 11" xfId="2155" xr:uid="{53FF39A2-3DD3-43F1-8A7F-54F8293B08F3}"/>
    <cellStyle name="Jegyzet 3 12" xfId="2156" xr:uid="{943D3457-03D4-42FD-89D7-FA42017ED3EA}"/>
    <cellStyle name="Jegyzet 3 13" xfId="2157" xr:uid="{199CC356-9CC8-401A-B075-A11FC30229EA}"/>
    <cellStyle name="Jegyzet 3 14" xfId="2158" xr:uid="{8A353A14-C840-4564-8D73-172B3F3DA4C6}"/>
    <cellStyle name="Jegyzet 3 15" xfId="3478" xr:uid="{FFBD46F5-F53D-4D35-BFF4-F397FE779E72}"/>
    <cellStyle name="Jegyzet 3 2" xfId="584" xr:uid="{7F37038F-570A-4A94-91B2-1973801C1050}"/>
    <cellStyle name="Jegyzet 3 2 2" xfId="2159" xr:uid="{8CAAE8DA-1642-40F8-AD66-68845BB6E086}"/>
    <cellStyle name="Jegyzet 3 2 2 2" xfId="3480" xr:uid="{B8E56A48-B789-4012-A084-8CF23418DF6E}"/>
    <cellStyle name="Jegyzet 3 2 3" xfId="2160" xr:uid="{1B627346-46FE-4F15-9C4C-A0B32C1782B8}"/>
    <cellStyle name="Jegyzet 3 2 4" xfId="2161" xr:uid="{9CCEA14E-123D-40E7-8675-DAFDE03C14E6}"/>
    <cellStyle name="Jegyzet 3 2 5" xfId="2162" xr:uid="{BC0DB346-F24C-4BCC-85A5-09B1EB181961}"/>
    <cellStyle name="Jegyzet 3 2 6" xfId="2163" xr:uid="{A7B96B42-C2AC-4C4E-876E-C855E68BB141}"/>
    <cellStyle name="Jegyzet 3 2 7" xfId="2164" xr:uid="{AC30835C-55A3-465B-96CA-5AF4E6E8AAED}"/>
    <cellStyle name="Jegyzet 3 2 8" xfId="3479" xr:uid="{BA6EB715-C420-47B4-A573-ADEAF03862AB}"/>
    <cellStyle name="Jegyzet 3 2_2A_2C_2.változat_2D_1. és 2. változat" xfId="2165" xr:uid="{92134A75-E8D4-4458-A208-9C8B79A43A2F}"/>
    <cellStyle name="Jegyzet 3 3" xfId="585" xr:uid="{5A0B986C-C88B-450F-B169-A060E5D56530}"/>
    <cellStyle name="Jegyzet 3 3 2" xfId="2166" xr:uid="{EE3AD321-CF65-4B8D-8B7F-20A227A9E514}"/>
    <cellStyle name="Jegyzet 3 3 3" xfId="2167" xr:uid="{9619A722-EDF5-4424-9640-EAEF26BFF838}"/>
    <cellStyle name="Jegyzet 3 3 4" xfId="2168" xr:uid="{22F15809-8B13-4B86-AFCC-9E068CBB9D61}"/>
    <cellStyle name="Jegyzet 3 3 5" xfId="2169" xr:uid="{13EA3932-973A-4218-BFB5-1EF6F44DEE7D}"/>
    <cellStyle name="Jegyzet 3 3 6" xfId="2170" xr:uid="{AADA007E-A7F4-410C-9E43-0CD0CB6DFBB7}"/>
    <cellStyle name="Jegyzet 3 3 7" xfId="2171" xr:uid="{9FD832F2-9EC7-4016-A346-EAC9878E071C}"/>
    <cellStyle name="Jegyzet 3 3 8" xfId="3481" xr:uid="{04E86017-B7B1-4D77-9BC4-DC1461ABFF31}"/>
    <cellStyle name="Jegyzet 3 3_2A_2C_2.változat_2D_1. és 2. változat" xfId="2172" xr:uid="{B35BD4DD-6817-4F18-94A7-F95D8FEDF81E}"/>
    <cellStyle name="Jegyzet 3 4" xfId="586" xr:uid="{7423D1B1-2371-4076-8D9B-342A0B44971C}"/>
    <cellStyle name="Jegyzet 3 4 2" xfId="2173" xr:uid="{899694C3-30CE-435F-99E2-5821C115879D}"/>
    <cellStyle name="Jegyzet 3 4 3" xfId="2174" xr:uid="{CE7C3B99-DDD9-4858-9978-D06AA9AA44EF}"/>
    <cellStyle name="Jegyzet 3 4 4" xfId="2175" xr:uid="{C666B977-AC3D-49AD-9BBA-CB71B683CB2A}"/>
    <cellStyle name="Jegyzet 3 4 5" xfId="2176" xr:uid="{BB4EAC9F-85C5-49B8-A638-43BCA1BE0FF6}"/>
    <cellStyle name="Jegyzet 3 4 6" xfId="2177" xr:uid="{457DD5EF-B072-409B-B5B0-861B16E48B9B}"/>
    <cellStyle name="Jegyzet 3 4 7" xfId="2178" xr:uid="{21564F43-00B5-46D2-8F3B-17BBC80EF15B}"/>
    <cellStyle name="Jegyzet 3 4 8" xfId="3482" xr:uid="{FC140E5B-2D80-4B06-B8AC-B8794F610F2A}"/>
    <cellStyle name="Jegyzet 3 4_2A_2C_2.változat_2D_1. és 2. változat" xfId="2179" xr:uid="{096642FB-B674-4D3E-B658-3B02F6F0BD71}"/>
    <cellStyle name="Jegyzet 3 5" xfId="587" xr:uid="{2A0BA561-29C2-42C6-8F20-BDC8026F0A9B}"/>
    <cellStyle name="Jegyzet 3 5 2" xfId="2180" xr:uid="{9CEFC472-E739-4B83-A1A7-64A8929F942D}"/>
    <cellStyle name="Jegyzet 3 5 3" xfId="2181" xr:uid="{241F30E0-CD24-4443-B62B-6D94AE1DD32B}"/>
    <cellStyle name="Jegyzet 3 5 4" xfId="2182" xr:uid="{C67E3CA5-487E-46EF-81DB-58CCBB06B6C7}"/>
    <cellStyle name="Jegyzet 3 5 5" xfId="2183" xr:uid="{57DAAB67-766D-4671-A9F5-CBEF9ACAFB90}"/>
    <cellStyle name="Jegyzet 3 5 6" xfId="2184" xr:uid="{01DE7AAF-4518-4E1B-8316-87C0A65C3A0B}"/>
    <cellStyle name="Jegyzet 3 5 7" xfId="2185" xr:uid="{B95658B3-928A-42FE-8263-6CCE553B5A59}"/>
    <cellStyle name="Jegyzet 3 5_2A_2C_2.változat_2D_1. és 2. változat" xfId="2186" xr:uid="{01D6EBF2-E15B-4226-8069-545BD00CFBE4}"/>
    <cellStyle name="Jegyzet 3 6" xfId="588" xr:uid="{7BBE3A20-55E0-450F-82CF-5D75ED29DA63}"/>
    <cellStyle name="Jegyzet 3 6 2" xfId="2187" xr:uid="{F6C2FF97-F6D9-42AF-B2F4-9EC0437A838D}"/>
    <cellStyle name="Jegyzet 3 6 3" xfId="2188" xr:uid="{67161DA5-85F1-47D9-8168-9E3DCCA1DC9F}"/>
    <cellStyle name="Jegyzet 3 6 4" xfId="2189" xr:uid="{498A9523-B740-49A6-BA21-247F6B31C2C3}"/>
    <cellStyle name="Jegyzet 3 6 5" xfId="2190" xr:uid="{27B19E37-4E80-4BAF-A7E4-3A37D4A4998D}"/>
    <cellStyle name="Jegyzet 3 6 6" xfId="2191" xr:uid="{3265C3A9-D161-4F95-8CFC-9B0B89B97CA6}"/>
    <cellStyle name="Jegyzet 3 6 7" xfId="2192" xr:uid="{BB63B287-D15B-4088-8AFB-32CC821E095F}"/>
    <cellStyle name="Jegyzet 3 6_2A_2C_2.változat_2D_1. és 2. változat" xfId="2193" xr:uid="{20D6CCF2-A862-4BDA-8084-B00ABE289D6A}"/>
    <cellStyle name="Jegyzet 3 7" xfId="2194" xr:uid="{0F5F36E1-68F4-4224-B544-6CA3C1E43CCD}"/>
    <cellStyle name="Jegyzet 3 8" xfId="2195" xr:uid="{8C0AF0DC-5DBF-4D33-BA0C-C1A7715255AE}"/>
    <cellStyle name="Jegyzet 3 9" xfId="2196" xr:uid="{7A706967-FEB1-4276-82FA-F77679093DB9}"/>
    <cellStyle name="Jegyzet 3_2A_2C_2.változat_2D_1. és 2. változat" xfId="2197" xr:uid="{A0E9CB0C-79F7-45CE-9828-634A7683B23F}"/>
    <cellStyle name="Jegyzet 30" xfId="3483" xr:uid="{5A768ED1-FAB9-4D49-A0B9-2E87B5A7FE51}"/>
    <cellStyle name="Jegyzet 31" xfId="3484" xr:uid="{96A856D6-E238-4328-B24E-2D2CC878B593}"/>
    <cellStyle name="Jegyzet 32" xfId="3485" xr:uid="{B4111C9F-A1D3-4D36-90D5-87FBF89EB682}"/>
    <cellStyle name="Jegyzet 33" xfId="3486" xr:uid="{2E4B55E2-735C-45C0-AE76-58CF915E714A}"/>
    <cellStyle name="Jegyzet 34" xfId="3487" xr:uid="{58FEEA29-3B49-4ACD-BEE8-EF50E23FD4B2}"/>
    <cellStyle name="Jegyzet 35" xfId="3488" xr:uid="{2310689D-87F7-4C17-BD9D-06543AD939BC}"/>
    <cellStyle name="Jegyzet 4" xfId="589" xr:uid="{0AE4CDAE-224E-49FB-8810-90B8B248FC7C}"/>
    <cellStyle name="Jegyzet 4 10" xfId="2198" xr:uid="{51448690-808B-4AA1-979D-B48FFB5740E2}"/>
    <cellStyle name="Jegyzet 4 11" xfId="2199" xr:uid="{FEF2390F-DA61-4ECE-9F13-1B58D3896FCD}"/>
    <cellStyle name="Jegyzet 4 12" xfId="2200" xr:uid="{72FD242F-D5EC-4314-BCF0-00F311E881C4}"/>
    <cellStyle name="Jegyzet 4 13" xfId="3489" xr:uid="{F4C49C55-FBDA-4A2F-8127-B8811E790B0C}"/>
    <cellStyle name="Jegyzet 4 2" xfId="590" xr:uid="{27A44C12-C919-4004-BC3A-E0298CA2D945}"/>
    <cellStyle name="Jegyzet 4 2 2" xfId="2201" xr:uid="{62881CDF-F2AB-4881-9FDC-72B7ED170C17}"/>
    <cellStyle name="Jegyzet 4 2 2 2" xfId="3491" xr:uid="{F9B55EB0-42F1-4DF4-AE9B-DD68A33E7AB8}"/>
    <cellStyle name="Jegyzet 4 2 3" xfId="2202" xr:uid="{08420C23-5358-4B2B-9DA8-DC6A4A989952}"/>
    <cellStyle name="Jegyzet 4 2 4" xfId="2203" xr:uid="{CB317360-34EA-49CA-B0F7-FF17602BE0EC}"/>
    <cellStyle name="Jegyzet 4 2 5" xfId="2204" xr:uid="{80EB0D11-2AD0-42C8-95FF-71BB999A962A}"/>
    <cellStyle name="Jegyzet 4 2 6" xfId="2205" xr:uid="{F08FE984-DC38-4D1E-9979-24428B18A7D8}"/>
    <cellStyle name="Jegyzet 4 2 7" xfId="2206" xr:uid="{791A5D95-F16D-499D-A8F2-6CE406D5001B}"/>
    <cellStyle name="Jegyzet 4 2 8" xfId="3490" xr:uid="{ABF1F485-1125-4E8C-844A-F99D8C0858B3}"/>
    <cellStyle name="Jegyzet 4 2_2A_2C_2.változat_2D_1. és 2. változat" xfId="2207" xr:uid="{8BDDD71C-6D20-4324-BDC5-E52B1F691C6D}"/>
    <cellStyle name="Jegyzet 4 3" xfId="591" xr:uid="{EBD23282-7210-487A-810E-072C870DD9AB}"/>
    <cellStyle name="Jegyzet 4 3 2" xfId="2208" xr:uid="{F9BDFA37-9448-437C-9825-98E55D7C5A92}"/>
    <cellStyle name="Jegyzet 4 3 3" xfId="2209" xr:uid="{BED40CCC-D7D0-4DBE-988C-53AB63595916}"/>
    <cellStyle name="Jegyzet 4 3 4" xfId="2210" xr:uid="{D4B0A460-E910-420B-B250-01F1AE3EA135}"/>
    <cellStyle name="Jegyzet 4 3 5" xfId="2211" xr:uid="{39B499F6-2D22-4527-A22E-88E35C591DDA}"/>
    <cellStyle name="Jegyzet 4 3 6" xfId="2212" xr:uid="{598311C6-E0CC-4294-BA9B-1A38ACCB267A}"/>
    <cellStyle name="Jegyzet 4 3 7" xfId="2213" xr:uid="{75F19A16-4E67-4DE1-B486-C985A26564E6}"/>
    <cellStyle name="Jegyzet 4 3 8" xfId="3492" xr:uid="{9B0507D2-4A8B-41B4-95D0-D9977CCF9C3F}"/>
    <cellStyle name="Jegyzet 4 3_2A_2C_2.változat_2D_1. és 2. változat" xfId="2214" xr:uid="{BF27F95F-A293-4914-8D71-84B7BBBD4122}"/>
    <cellStyle name="Jegyzet 4 4" xfId="592" xr:uid="{A92ADD8E-FCD2-4203-8C33-AC8707D0DD10}"/>
    <cellStyle name="Jegyzet 4 4 2" xfId="2215" xr:uid="{D05F8079-E98B-41E0-9EB2-42BA0D70D241}"/>
    <cellStyle name="Jegyzet 4 4 3" xfId="2216" xr:uid="{2713AB3F-7B61-4EAE-99D6-5D616C2DFD05}"/>
    <cellStyle name="Jegyzet 4 4 4" xfId="2217" xr:uid="{CCC70F22-F80E-452D-B377-22DF539041E6}"/>
    <cellStyle name="Jegyzet 4 4 5" xfId="2218" xr:uid="{583BC2C7-2177-49FA-8CA1-F05FA85EBE06}"/>
    <cellStyle name="Jegyzet 4 4 6" xfId="2219" xr:uid="{37890494-31D4-49EB-B3F3-8E6CA201ED39}"/>
    <cellStyle name="Jegyzet 4 4 7" xfId="2220" xr:uid="{B7767DA6-054B-4474-8449-5CC6365FDD33}"/>
    <cellStyle name="Jegyzet 4 4_2A_2C_2.változat_2D_1. és 2. változat" xfId="2221" xr:uid="{A7CC58D8-CAB7-40BE-BEAC-BAAA7BF958C8}"/>
    <cellStyle name="Jegyzet 4 5" xfId="593" xr:uid="{3531D7DC-FDDD-4BC2-AE7A-954A93C1B209}"/>
    <cellStyle name="Jegyzet 4 5 2" xfId="2222" xr:uid="{48372C2F-05A4-46D3-B0B2-EE531F42D5C9}"/>
    <cellStyle name="Jegyzet 4 5 3" xfId="2223" xr:uid="{555E356E-7960-43D8-A4BF-38917EFD47A5}"/>
    <cellStyle name="Jegyzet 4 5 4" xfId="2224" xr:uid="{18CA6392-EA1E-4DF7-A6CC-B2AD949A3B51}"/>
    <cellStyle name="Jegyzet 4 5 5" xfId="2225" xr:uid="{79F1038C-598D-409B-9D10-9097CEA11046}"/>
    <cellStyle name="Jegyzet 4 5 6" xfId="2226" xr:uid="{559401A4-77A1-4C1C-9843-0F3E003A8EB6}"/>
    <cellStyle name="Jegyzet 4 5 7" xfId="2227" xr:uid="{B3ABC1E9-3265-49B6-9A61-53D21167FBCB}"/>
    <cellStyle name="Jegyzet 4 5_2A_2C_2.változat_2D_1. és 2. változat" xfId="2228" xr:uid="{A094C875-0F77-4AD7-BE37-4A3D96443878}"/>
    <cellStyle name="Jegyzet 4 6" xfId="594" xr:uid="{8036212C-DBD1-44A8-A6B2-307B35976FBA}"/>
    <cellStyle name="Jegyzet 4 6 2" xfId="2229" xr:uid="{5F7506B9-42DD-4620-B3C7-3C2B503FA47E}"/>
    <cellStyle name="Jegyzet 4 6 3" xfId="2230" xr:uid="{49DC4A96-5585-44C7-85EE-068A4BD090FD}"/>
    <cellStyle name="Jegyzet 4 6 4" xfId="2231" xr:uid="{575891F2-EDE6-432C-B0B9-7D0FFCEF23EC}"/>
    <cellStyle name="Jegyzet 4 6 5" xfId="2232" xr:uid="{0CEF658A-D857-4882-A65F-2E55ED591E86}"/>
    <cellStyle name="Jegyzet 4 6 6" xfId="2233" xr:uid="{04A393C1-59F9-4212-84E8-90344884C2CA}"/>
    <cellStyle name="Jegyzet 4 6 7" xfId="2234" xr:uid="{887E6289-A074-4FCA-A8A4-1CD140037535}"/>
    <cellStyle name="Jegyzet 4 6_2A_2C_2.változat_2D_1. és 2. változat" xfId="2235" xr:uid="{F824740A-83FD-45B5-948A-F03A88905594}"/>
    <cellStyle name="Jegyzet 4 7" xfId="2236" xr:uid="{3D441CE8-1012-4950-9DB8-D4F8AEC74520}"/>
    <cellStyle name="Jegyzet 4 8" xfId="2237" xr:uid="{AB690EFF-B8CB-46AC-B66F-21082EBFBEF2}"/>
    <cellStyle name="Jegyzet 4 9" xfId="2238" xr:uid="{259D7794-F0E2-46B9-AE66-2E1862CD3B4D}"/>
    <cellStyle name="Jegyzet 4_2A_2C_2.változat_2D_1. és 2. változat" xfId="2239" xr:uid="{160BC857-751E-4687-9754-51C471D3B08B}"/>
    <cellStyle name="Jegyzet 5" xfId="595" xr:uid="{CDF9B48F-1560-4593-ADAB-626D62E7DBA1}"/>
    <cellStyle name="Jegyzet 5 2" xfId="2240" xr:uid="{AEE171E6-FF3B-483A-A0C7-5F0F6D47A0B1}"/>
    <cellStyle name="Jegyzet 5 2 2" xfId="3495" xr:uid="{156DFBB7-6DBA-4BA2-A5B2-EA1E2ED263F7}"/>
    <cellStyle name="Jegyzet 5 2 3" xfId="3494" xr:uid="{67970A4E-25A0-4AA0-BA33-2EFC1747D2E1}"/>
    <cellStyle name="Jegyzet 5 3" xfId="2241" xr:uid="{599FAC99-5ECE-4168-B3BB-12F5803774F3}"/>
    <cellStyle name="Jegyzet 5 3 2" xfId="3496" xr:uid="{564EBAFB-A343-435A-998F-E82B3DAE83F8}"/>
    <cellStyle name="Jegyzet 5 4" xfId="2242" xr:uid="{04F97C86-A29B-484E-8D52-68809EAB00B0}"/>
    <cellStyle name="Jegyzet 5 5" xfId="2243" xr:uid="{4018E3C0-18AF-4DA9-A553-B919B8B8BDAF}"/>
    <cellStyle name="Jegyzet 5 6" xfId="2244" xr:uid="{FBE15736-ADBA-4F57-B7F1-8C2936032695}"/>
    <cellStyle name="Jegyzet 5 7" xfId="2245" xr:uid="{D3442C54-F0AA-4C8B-B892-901FAFB09950}"/>
    <cellStyle name="Jegyzet 5 8" xfId="3493" xr:uid="{F323073D-22B3-4FF7-B92D-4EBF7D86ED52}"/>
    <cellStyle name="Jegyzet 5_2A_2C_2.változat_2D_1. és 2. változat" xfId="2246" xr:uid="{89E767E2-3D28-4300-94A6-3A44BDFCB2C5}"/>
    <cellStyle name="Jegyzet 6" xfId="596" xr:uid="{53D788FD-85D5-48AD-B429-676C9823EA15}"/>
    <cellStyle name="Jegyzet 6 2" xfId="2247" xr:uid="{D0614B45-35E5-4700-9937-8E5C0FF23D70}"/>
    <cellStyle name="Jegyzet 6 2 2" xfId="3499" xr:uid="{7D4C8579-AA1B-4F4D-8BF6-B0E64B39FB21}"/>
    <cellStyle name="Jegyzet 6 2 3" xfId="3498" xr:uid="{63E1DC0B-0300-491F-A28C-7C32B0165B40}"/>
    <cellStyle name="Jegyzet 6 3" xfId="2248" xr:uid="{B0390374-7934-48BA-AAEA-618C0A30DB36}"/>
    <cellStyle name="Jegyzet 6 3 2" xfId="3500" xr:uid="{77999523-4A54-4DCD-9338-7CC7AD88E6BE}"/>
    <cellStyle name="Jegyzet 6 4" xfId="2249" xr:uid="{841E0A7A-126A-42D0-91A8-5A7B26BF1087}"/>
    <cellStyle name="Jegyzet 6 5" xfId="2250" xr:uid="{BA2F54D1-86C4-47A6-95E2-F6AB94B0A1A1}"/>
    <cellStyle name="Jegyzet 6 6" xfId="2251" xr:uid="{F96130D7-3BCB-4229-989C-5D69BFFEDFBB}"/>
    <cellStyle name="Jegyzet 6 7" xfId="2252" xr:uid="{F76B09B9-3079-400A-9A50-0DBEC471E6E1}"/>
    <cellStyle name="Jegyzet 6 8" xfId="3497" xr:uid="{1F182512-F48B-4715-BBFF-D6D636C62561}"/>
    <cellStyle name="Jegyzet 6_2A_2C_2.változat_2D_1. és 2. változat" xfId="2253" xr:uid="{9A990DFF-DB59-4BBC-A031-027952C40020}"/>
    <cellStyle name="Jegyzet 7" xfId="597" xr:uid="{A3CF26B7-EEAF-4096-80FF-071046AA3ED1}"/>
    <cellStyle name="Jegyzet 7 2" xfId="2254" xr:uid="{6EC9B1CF-9E39-4FBE-82C8-AD8D6C71FF99}"/>
    <cellStyle name="Jegyzet 7 2 2" xfId="3503" xr:uid="{1D55DBFE-CD2F-4082-9BE9-2E68E4A59072}"/>
    <cellStyle name="Jegyzet 7 2 3" xfId="3502" xr:uid="{F42280C8-07CC-4F68-A78B-64C7C187D045}"/>
    <cellStyle name="Jegyzet 7 3" xfId="2255" xr:uid="{279E0701-DB8A-41FC-9A1D-6E7A4ACFDF6B}"/>
    <cellStyle name="Jegyzet 7 3 2" xfId="3504" xr:uid="{FD4840C4-A662-4D08-81C3-F4BF7296F979}"/>
    <cellStyle name="Jegyzet 7 4" xfId="2256" xr:uid="{CE4B4196-E946-403B-B000-F929699D7168}"/>
    <cellStyle name="Jegyzet 7 5" xfId="2257" xr:uid="{9C2BE034-5522-41BB-8BB5-FAB8B76D2E84}"/>
    <cellStyle name="Jegyzet 7 6" xfId="2258" xr:uid="{9CCD8325-13F6-4267-86C7-4590E6B3BE8C}"/>
    <cellStyle name="Jegyzet 7 7" xfId="2259" xr:uid="{ABB69102-5D5C-4E36-9388-C0C1DB616B2B}"/>
    <cellStyle name="Jegyzet 7 8" xfId="3501" xr:uid="{BE00F968-2E3E-4518-9EED-885EE19A5F84}"/>
    <cellStyle name="Jegyzet 7_2A_2C_2.változat_2D_1. és 2. változat" xfId="2260" xr:uid="{054025FA-D896-454C-9426-11A91CE52798}"/>
    <cellStyle name="Jegyzet 8" xfId="598" xr:uid="{FF5656DD-29E5-49E6-939A-AD1203B7B025}"/>
    <cellStyle name="Jegyzet 8 2" xfId="2261" xr:uid="{B5DEA32D-320D-4ACB-B6AC-5543AF5D73C9}"/>
    <cellStyle name="Jegyzet 8 2 2" xfId="3507" xr:uid="{D6EDAAAE-9E54-494A-9C71-0728BC44DAA3}"/>
    <cellStyle name="Jegyzet 8 2 3" xfId="3506" xr:uid="{DEF4885D-AED4-4BD2-B489-E40D2083AB25}"/>
    <cellStyle name="Jegyzet 8 3" xfId="2262" xr:uid="{0A19AF6F-EAF5-4518-8C73-8D9D8D504C37}"/>
    <cellStyle name="Jegyzet 8 3 2" xfId="3508" xr:uid="{05853BD2-F33D-4959-9550-D6C527315F3F}"/>
    <cellStyle name="Jegyzet 8 4" xfId="2263" xr:uid="{AE60F9E6-E13F-4F5E-8E73-9521714B469A}"/>
    <cellStyle name="Jegyzet 8 5" xfId="2264" xr:uid="{C88366D2-30E8-4F0D-9CE8-A813812F330E}"/>
    <cellStyle name="Jegyzet 8 6" xfId="2265" xr:uid="{376D4471-9AF8-4663-BEAA-5CA88C19648E}"/>
    <cellStyle name="Jegyzet 8 7" xfId="2266" xr:uid="{9303EA8A-103B-48AE-A07D-4783DEF03163}"/>
    <cellStyle name="Jegyzet 8 8" xfId="3505" xr:uid="{993497A7-FE59-4DE0-87B4-37AF596E1A78}"/>
    <cellStyle name="Jegyzet 8_2A_2C_2.változat_2D_1. és 2. változat" xfId="2267" xr:uid="{AE9698C2-03B2-4095-BE0C-D234B749B29D}"/>
    <cellStyle name="Jegyzet 9" xfId="599" xr:uid="{B9B60F96-3D3A-43AD-A744-1E1490701B50}"/>
    <cellStyle name="Jegyzet 9 2" xfId="2268" xr:uid="{55602CBA-46B4-4E1B-84C6-96243453E19C}"/>
    <cellStyle name="Jegyzet 9 2 2" xfId="3511" xr:uid="{18D50AD6-CC7B-4304-9922-1AE033DB83E5}"/>
    <cellStyle name="Jegyzet 9 2 3" xfId="3510" xr:uid="{80CFEC52-6219-4ADA-8C30-5A0E53855FA4}"/>
    <cellStyle name="Jegyzet 9 3" xfId="2269" xr:uid="{0CDF2DCE-BE4C-47B9-A4A9-91907375AB1E}"/>
    <cellStyle name="Jegyzet 9 3 2" xfId="3512" xr:uid="{2B096580-60D5-46B2-AC01-B36BBC3AF84B}"/>
    <cellStyle name="Jegyzet 9 4" xfId="2270" xr:uid="{50BE9C47-E8B9-400D-B3D8-8DF8A190D167}"/>
    <cellStyle name="Jegyzet 9 5" xfId="2271" xr:uid="{AEE65E3E-7B24-43B1-9B22-7EE09D13E03D}"/>
    <cellStyle name="Jegyzet 9 6" xfId="2272" xr:uid="{0B56B99D-C03E-49DD-9F1C-CFC4266FAFA4}"/>
    <cellStyle name="Jegyzet 9 7" xfId="2273" xr:uid="{E257CE26-7C82-4C9F-8698-F55BD9DD67D4}"/>
    <cellStyle name="Jegyzet 9 8" xfId="3509" xr:uid="{DEB511AE-2B60-48E7-80D4-1656571A4366}"/>
    <cellStyle name="Jegyzet 9_2A_2C_2.változat_2D_1. és 2. változat" xfId="2274" xr:uid="{D405E6CC-B028-44F8-AB29-9BE41CD35797}"/>
    <cellStyle name="Jelölőszín (1) 2" xfId="600" xr:uid="{5B99D720-AA98-48E8-9CB3-445EE217083F}"/>
    <cellStyle name="Jelölőszín (1) 2 2" xfId="601" xr:uid="{DE2F9438-CB4E-4DBF-99E2-DDB466C6DD8D}"/>
    <cellStyle name="Jelölőszín (1) 2 3" xfId="602" xr:uid="{2446F49A-5464-4DC3-9321-32EC41646EEB}"/>
    <cellStyle name="Jelölőszín (1) 2 4" xfId="3513" xr:uid="{7120B997-D893-465A-9C28-65734353A4CB}"/>
    <cellStyle name="Jelölőszín (1) 3" xfId="603" xr:uid="{EC4CD7FA-46F4-4E9B-B594-3F9EFB737792}"/>
    <cellStyle name="Jelölőszín (1) 3 2" xfId="3514" xr:uid="{3BDA349D-D522-45D9-A5EE-8AFF8AD61BDC}"/>
    <cellStyle name="Jelölőszín (1) 4" xfId="846" xr:uid="{5094137D-703F-46AB-B8B6-71EC2CF5EA44}"/>
    <cellStyle name="Jelölőszín (1) 4 2" xfId="3515" xr:uid="{C4AAF213-5206-4B34-B316-4BDE4B56F478}"/>
    <cellStyle name="Jelölőszín (1) 5" xfId="2275" xr:uid="{FB804734-C36D-43DB-B1ED-AADCF6640A93}"/>
    <cellStyle name="Jelölőszín (2) 2" xfId="604" xr:uid="{2D07AD6D-4ED1-4E77-8DCF-FC6EDA7EC372}"/>
    <cellStyle name="Jelölőszín (2) 2 2" xfId="605" xr:uid="{BFF626AC-6B69-49B4-9A46-B6A4F62C7273}"/>
    <cellStyle name="Jelölőszín (2) 2 3" xfId="606" xr:uid="{7E36C712-3A6F-4696-94B8-D9B8D6BC7D29}"/>
    <cellStyle name="Jelölőszín (2) 2 4" xfId="3516" xr:uid="{DE4EF80D-6FC1-43B7-8D8B-CB98E7B8139E}"/>
    <cellStyle name="Jelölőszín (2) 3" xfId="607" xr:uid="{0B8A2100-4449-4F5E-82B4-ACBB3DBDD5F9}"/>
    <cellStyle name="Jelölőszín (2) 3 2" xfId="3517" xr:uid="{FE91F62F-34F1-4A50-8C6E-A364EEC8F033}"/>
    <cellStyle name="Jelölőszín (2) 4" xfId="850" xr:uid="{A191C659-3714-4ACF-8124-5060CFE90450}"/>
    <cellStyle name="Jelölőszín (2) 4 2" xfId="3518" xr:uid="{8BAE7B89-0340-43A0-BF66-DD12D10B9444}"/>
    <cellStyle name="Jelölőszín (2) 5" xfId="2276" xr:uid="{584CBAFB-7F29-468A-8241-839929352639}"/>
    <cellStyle name="Jelölőszín (3) 2" xfId="608" xr:uid="{7CB55609-3304-42A0-A847-822E28CFD92E}"/>
    <cellStyle name="Jelölőszín (3) 2 2" xfId="609" xr:uid="{AE44C92F-BB95-4FE7-B904-C8B226A1A2A6}"/>
    <cellStyle name="Jelölőszín (3) 2 3" xfId="610" xr:uid="{B0B11C8D-9B31-4A11-95D4-092B7008B218}"/>
    <cellStyle name="Jelölőszín (3) 2 4" xfId="3519" xr:uid="{39304165-7B3D-452E-8F5B-C0BC680E11D1}"/>
    <cellStyle name="Jelölőszín (3) 3" xfId="611" xr:uid="{2271F4E0-A011-4B4D-AA8A-A329597A15C3}"/>
    <cellStyle name="Jelölőszín (3) 3 2" xfId="3520" xr:uid="{1BFF86D7-24A2-435B-8287-443F6A5925D9}"/>
    <cellStyle name="Jelölőszín (3) 4" xfId="854" xr:uid="{B7104B57-412C-410E-B84A-6448DCE36F9B}"/>
    <cellStyle name="Jelölőszín (3) 4 2" xfId="3521" xr:uid="{AEDDD01C-2DEF-4CA2-8D26-83AF271B43A6}"/>
    <cellStyle name="Jelölőszín (3) 5" xfId="2277" xr:uid="{E9DF97D1-0E03-409D-8568-0EB22510EF24}"/>
    <cellStyle name="Jelölőszín (4) 2" xfId="612" xr:uid="{34F7B722-365B-47E6-86C0-72571931B016}"/>
    <cellStyle name="Jelölőszín (4) 2 2" xfId="613" xr:uid="{ACD9C3D0-ED3A-4723-AEF1-1D8EE63769FE}"/>
    <cellStyle name="Jelölőszín (4) 2 3" xfId="614" xr:uid="{1701E7AD-F830-4AA3-A5AD-66864EFFEC48}"/>
    <cellStyle name="Jelölőszín (4) 2 4" xfId="3522" xr:uid="{45657237-6F77-4070-B23B-A747C6890269}"/>
    <cellStyle name="Jelölőszín (4) 3" xfId="615" xr:uid="{CD51661A-3602-4256-876A-8D877DA26EB1}"/>
    <cellStyle name="Jelölőszín (4) 3 2" xfId="3523" xr:uid="{99216093-1EDF-43E1-94AD-50D94773E2DD}"/>
    <cellStyle name="Jelölőszín (4) 4" xfId="858" xr:uid="{BFECA95A-312E-4773-BC13-18EA405C4315}"/>
    <cellStyle name="Jelölőszín (4) 4 2" xfId="3524" xr:uid="{13EAB826-28CE-4EF1-8EAA-F802BD1E17E2}"/>
    <cellStyle name="Jelölőszín (4) 5" xfId="2278" xr:uid="{54E859B1-4C42-48B1-BED8-7F239F3BF1A1}"/>
    <cellStyle name="Jelölőszín (5) 2" xfId="616" xr:uid="{96F8B808-DB41-4E09-8916-5DF038C8D61E}"/>
    <cellStyle name="Jelölőszín (5) 2 2" xfId="617" xr:uid="{47901240-807F-4865-8DB6-F64C2CB6F81D}"/>
    <cellStyle name="Jelölőszín (5) 2 3" xfId="618" xr:uid="{B895AE85-94B0-4774-925A-75865A5AFAF7}"/>
    <cellStyle name="Jelölőszín (5) 2 4" xfId="3525" xr:uid="{4CA32A47-EECE-4A64-BD61-A99F2246F1D1}"/>
    <cellStyle name="Jelölőszín (5) 3" xfId="619" xr:uid="{FBE7EA0D-E45A-4AAF-85A3-3C4FFD01E326}"/>
    <cellStyle name="Jelölőszín (5) 3 2" xfId="3526" xr:uid="{2BF73D11-4D4C-4C9D-8A1F-2EAD6EC85234}"/>
    <cellStyle name="Jelölőszín (5) 4" xfId="862" xr:uid="{3DE056E7-6794-415C-A972-14588C11B377}"/>
    <cellStyle name="Jelölőszín (5) 4 2" xfId="3527" xr:uid="{CC260BED-4A48-411E-AC1F-B37BC08D055A}"/>
    <cellStyle name="Jelölőszín (5) 5" xfId="2279" xr:uid="{55E39F0B-DCA8-41C7-AA39-CCFB2302289D}"/>
    <cellStyle name="Jelölőszín (6) 2" xfId="620" xr:uid="{9DDA138A-C335-434E-A6A0-5F94DBB5D15A}"/>
    <cellStyle name="Jelölőszín (6) 2 2" xfId="621" xr:uid="{40296002-7A8D-4257-BAAC-E01ECB10AC2D}"/>
    <cellStyle name="Jelölőszín (6) 2 3" xfId="622" xr:uid="{399ECE1D-99DC-447C-871D-B7FD09E02179}"/>
    <cellStyle name="Jelölőszín (6) 2 4" xfId="3528" xr:uid="{D313147A-268F-4702-BF79-DF67CCC7B92D}"/>
    <cellStyle name="Jelölőszín (6) 3" xfId="623" xr:uid="{80801521-FDF8-4CBE-8AFC-FDB7A4718AEF}"/>
    <cellStyle name="Jelölőszín (6) 3 2" xfId="3529" xr:uid="{EBF30919-032A-420D-9B7A-2E73CB67041B}"/>
    <cellStyle name="Jelölőszín (6) 4" xfId="866" xr:uid="{0E746F8B-2676-498D-B04B-8092EA6541FE}"/>
    <cellStyle name="Jelölőszín (6) 4 2" xfId="3530" xr:uid="{FA593073-5153-4F1B-AE5F-2AA71C4E6BC0}"/>
    <cellStyle name="Jelölőszín (6) 5" xfId="2280" xr:uid="{B9C48D84-B413-4BB6-825F-D24670EEDCD5}"/>
    <cellStyle name="Jó 2" xfId="624" xr:uid="{50220C5A-AE88-4705-98EA-6D168FDD9E42}"/>
    <cellStyle name="Jó 2 2" xfId="625" xr:uid="{314EAEC0-E4C3-4E23-9EDF-3C7158476E5B}"/>
    <cellStyle name="Jó 2 3" xfId="626" xr:uid="{F4055E5A-2E80-47B4-B627-FBE7A81D0EFA}"/>
    <cellStyle name="Jó 2 4" xfId="931" xr:uid="{4F82BF81-58CF-4B6B-A475-50E270ACF8C6}"/>
    <cellStyle name="Jó 2 5" xfId="3531" xr:uid="{7320F4EE-0513-4D2D-94C7-18E5C8D35DF3}"/>
    <cellStyle name="Jó 3" xfId="627" xr:uid="{4E081F61-159C-4484-8F23-D609AEB9A54B}"/>
    <cellStyle name="Jó 3 2" xfId="3532" xr:uid="{8D85CE37-3EF8-458F-9F63-349E9C770C3A}"/>
    <cellStyle name="Jó 4" xfId="876" xr:uid="{C2868C45-6153-473D-9EC6-6120254416DD}"/>
    <cellStyle name="Jó 4 2" xfId="3533" xr:uid="{3C62A1BD-2BAF-4A0F-9F45-5763C52CDAAF}"/>
    <cellStyle name="Jó 5" xfId="2281" xr:uid="{907362B9-E7E3-4F00-B447-C289B89E96C9}"/>
    <cellStyle name="Jó 6" xfId="2412" xr:uid="{1E6046CA-9819-4D4D-A632-6B63C3CB2E38}"/>
    <cellStyle name="Kimenet 2" xfId="628" xr:uid="{1801600D-9C62-41AD-8BD1-623458D74356}"/>
    <cellStyle name="Kimenet 2 2" xfId="629" xr:uid="{9FF4CDB5-0060-481E-B418-9A466C890C69}"/>
    <cellStyle name="Kimenet 2 3" xfId="630" xr:uid="{BBDBB1D0-C609-4631-BCFB-1A6183B6EA56}"/>
    <cellStyle name="Kimenet 2 4" xfId="3534" xr:uid="{36F6987F-C29D-48FD-B727-11C3CA1E68AE}"/>
    <cellStyle name="Kimenet 3" xfId="631" xr:uid="{DF180FF1-1548-4D96-B5AB-21EC00C72874}"/>
    <cellStyle name="Kimenet 3 2" xfId="3535" xr:uid="{22A97476-F3C7-465C-AC64-D472D49BA3F4}"/>
    <cellStyle name="Kimenet 4" xfId="885" xr:uid="{58B8C797-1150-4C0B-848F-A5F90871680A}"/>
    <cellStyle name="Kimenet 4 2" xfId="3536" xr:uid="{10A617E0-F49C-48E1-8E1E-9C283A37155E}"/>
    <cellStyle name="Kimenet 5" xfId="2282" xr:uid="{3899C3A4-BD1F-4847-814F-0E8DF236EB46}"/>
    <cellStyle name="Lien hypertexte 2" xfId="101" xr:uid="{DE4D24EC-15A4-460F-B9BE-B9C3452C41E1}"/>
    <cellStyle name="Lien hypertexte 3" xfId="102" xr:uid="{1856C66A-445A-4BDC-9B84-FC5A800D5B2F}"/>
    <cellStyle name="Linked Cell" xfId="632" xr:uid="{D5077860-FA08-4D98-ABB9-05FCE7870BAD}"/>
    <cellStyle name="Linked Cell 2" xfId="103" xr:uid="{CFD3025E-51F2-40AF-B68D-305723986719}"/>
    <cellStyle name="Magyarázó szöveg 2" xfId="633" xr:uid="{17EFE2E8-71E6-46C4-8629-322746BF29C9}"/>
    <cellStyle name="Magyarázó szöveg 2 2" xfId="634" xr:uid="{0BEE57D9-F4D8-42E2-A261-966D4BE828E0}"/>
    <cellStyle name="Magyarázó szöveg 2 3" xfId="635" xr:uid="{4699FA4B-756F-4E5C-BB01-8834AF086D7C}"/>
    <cellStyle name="Magyarázó szöveg 2 4" xfId="3537" xr:uid="{6AC95BBE-D722-430F-9709-FFDAF208C5A0}"/>
    <cellStyle name="Magyarázó szöveg 3" xfId="636" xr:uid="{656AAA18-281F-4817-B8C4-B30A24725920}"/>
    <cellStyle name="Magyarázó szöveg 3 2" xfId="3538" xr:uid="{43224D17-0C92-47F4-9C86-90F09CFCC318}"/>
    <cellStyle name="Magyarázó szöveg 4" xfId="2283" xr:uid="{60F637DD-56C1-4F69-BBC9-513D5EFCB2D1}"/>
    <cellStyle name="Magyarázó szöveg 4 2" xfId="3539" xr:uid="{238EF186-9F58-4609-8865-BA30B37DD65D}"/>
    <cellStyle name="Magyarázó szöveg 5" xfId="2284" xr:uid="{CFAFE1FD-7C78-4317-B230-2EA55B3552BC}"/>
    <cellStyle name="MAND_x000d_CHECK.COMMAND_x000e_RENAME.COMMAND_x0008_SHOW.BAR_x000b_DELETE.MENU_x000e_DELETE.COMMAND_x000e_GET.CHA" xfId="637" xr:uid="{8443A616-0F4E-4FF1-AC1C-537342D6298E}"/>
    <cellStyle name="MAND_x000d_CHECK.COMMAND_x000e_RENAME.COMMAND_x0008_SHOW.BAR_x000b_DELETE.MENU_x000e_DELETE.COMMAND_x000e_GET.CHA 2" xfId="638" xr:uid="{6FF8F95B-60EA-4993-833E-4149F828A4A3}"/>
    <cellStyle name="MAND_x000d_CHECK.COMMAND_x000e_RENAME.COMMAND_x0008_SHOW.BAR_x000b_DELETE.MENU_x000e_DELETE.COMMAND_x000e_GET.CHA 3" xfId="639" xr:uid="{CC8E1FC9-7365-46A8-A027-E785491E04D9}"/>
    <cellStyle name="Millares 2" xfId="104" xr:uid="{6A3CD928-45A0-4FA8-BAC8-FAD5625B9F48}"/>
    <cellStyle name="Millares 2 2" xfId="105" xr:uid="{B4DB8D1C-F449-439D-A5D4-D5F89FBAC42B}"/>
    <cellStyle name="Millares 3" xfId="106" xr:uid="{B9F6F28D-5443-485E-9120-77D414A1ABBB}"/>
    <cellStyle name="Millares 3 2" xfId="107" xr:uid="{5C36236A-558D-4BE2-B64D-E7D1E68EA5F4}"/>
    <cellStyle name="Millares 3 2 2" xfId="2483" xr:uid="{163A278A-D092-46C0-BEA5-AA0D5B65FC78}"/>
    <cellStyle name="Millares 3 3" xfId="2482" xr:uid="{D5F37085-1C26-482A-B3C8-BACAE001AD96}"/>
    <cellStyle name="Milliers [0]_3A_NumeratorReport_Option1_040611" xfId="640" xr:uid="{979CE7F0-C909-46A0-8906-473D53566A01}"/>
    <cellStyle name="Milliers_3A_NumeratorReport_Option1_040611" xfId="641" xr:uid="{F0CEE1FF-C31F-4D03-83D9-3E405E01CD8B}"/>
    <cellStyle name="Monétaire [0]_3A_NumeratorReport_Option1_040611" xfId="642" xr:uid="{0B824EBC-447E-45D3-85A7-3E74B289E8F8}"/>
    <cellStyle name="Monétaire_3A_NumeratorReport_Option1_040611" xfId="643" xr:uid="{CEB43CEC-1179-4681-8485-6306F91EAA74}"/>
    <cellStyle name="Navadno_List1" xfId="108" xr:uid="{B87BAFB7-7131-4344-BE33-E2D59AEF708B}"/>
    <cellStyle name="Neutral" xfId="644" xr:uid="{8E5BCC35-C13C-4769-B451-D59244708223}"/>
    <cellStyle name="Neutral 2" xfId="109" xr:uid="{64AF4388-6A1C-4E30-B2E0-589312D970D5}"/>
    <cellStyle name="Normál" xfId="0" builtinId="0"/>
    <cellStyle name="Normál 10" xfId="645" xr:uid="{84B7816B-7CE4-4E7B-8AD0-D656899F73F5}"/>
    <cellStyle name="Normál 10 2" xfId="3541" xr:uid="{090B8160-7B65-4768-85DE-A28D3FE70B7E}"/>
    <cellStyle name="Normál 10 3" xfId="3540" xr:uid="{3B559C83-F459-49AF-AB5B-F3BB3540AF23}"/>
    <cellStyle name="Normál 11" xfId="646" xr:uid="{88DC1A1D-07C1-46F9-89B2-6557EA2B5F2F}"/>
    <cellStyle name="Normál 11 2" xfId="2285" xr:uid="{FA6FC325-8A66-4439-BA8A-705D9755ACAA}"/>
    <cellStyle name="Normál 11 2 2" xfId="3543" xr:uid="{F56982BF-6874-419A-9B73-8DA2B5C0C3FA}"/>
    <cellStyle name="Normál 11 3" xfId="2286" xr:uid="{A40C5B41-53D3-4E6A-B044-1D835BF5C03D}"/>
    <cellStyle name="Normál 11 4" xfId="2287" xr:uid="{E182C5DE-3FD0-4FD7-86D6-85D1D8374704}"/>
    <cellStyle name="Normál 11 5" xfId="2288" xr:uid="{0CEC3BFC-A49C-487D-B56C-48F4AC65B713}"/>
    <cellStyle name="Normál 11 6" xfId="3542" xr:uid="{0E82AA40-CC22-420F-8980-6054B65281C3}"/>
    <cellStyle name="Normál 12" xfId="647" xr:uid="{1813D21A-EA7C-453B-BFC7-33F9DD7FA03B}"/>
    <cellStyle name="Normál 12 2" xfId="2289" xr:uid="{B51FF7E7-D2CF-41F0-AB65-8462B2BE0F01}"/>
    <cellStyle name="Normál 12 2 2" xfId="3545" xr:uid="{5B0685C9-1442-4F0C-8B1A-01966F00702D}"/>
    <cellStyle name="Normál 12 3" xfId="2290" xr:uid="{8AC355CF-6D27-40BB-A4FC-29CF21BAA54D}"/>
    <cellStyle name="Normál 12 3 2" xfId="3546" xr:uid="{B3FE704A-30DA-4CA0-844E-469E1DD189DC}"/>
    <cellStyle name="Normál 12 4" xfId="2291" xr:uid="{78DFCF6C-6D79-4F43-B31B-A8D19E37E2EB}"/>
    <cellStyle name="Normál 12 5" xfId="3544" xr:uid="{62998EB6-94EF-48CA-AAC4-CCDF49EC4C22}"/>
    <cellStyle name="Normál 12_02 BV _2009_jan15" xfId="2292" xr:uid="{E1A8ED25-BC92-4800-B85B-AE4BAA0A927C}"/>
    <cellStyle name="Normál 13" xfId="648" xr:uid="{478B3EE1-E875-436B-A4B9-9EF6E1385D48}"/>
    <cellStyle name="Normál 13 2" xfId="3547" xr:uid="{FCA830A8-355E-4960-9823-E23533FD8468}"/>
    <cellStyle name="Normál 13 3" xfId="3548" xr:uid="{ACE5220A-4DF8-45F4-BDB7-189C3C67DEB5}"/>
    <cellStyle name="Normál 14" xfId="649" xr:uid="{582C4FD8-25A6-4441-BE74-89F58D5A476E}"/>
    <cellStyle name="Normál 14 2" xfId="2293" xr:uid="{17FAB050-9B1B-462E-B9C1-80F3B0F695A4}"/>
    <cellStyle name="Normál 14 2 2" xfId="2294" xr:uid="{D0AB061C-4802-4CF5-A355-6688469720AF}"/>
    <cellStyle name="Normál 14 2 2 2" xfId="3551" xr:uid="{9F3A4E88-8759-4F8C-95E2-7E7E236C35EE}"/>
    <cellStyle name="Normál 14 2 3" xfId="2295" xr:uid="{E8A124F4-C3E7-4BB8-8771-2760910A88FE}"/>
    <cellStyle name="Normál 14 2 4" xfId="2296" xr:uid="{34C72EBF-563B-41A6-8D15-9D965B97E6AB}"/>
    <cellStyle name="Normál 14 2 5" xfId="3550" xr:uid="{1A4A8D57-10CC-436E-A7A2-490C86047561}"/>
    <cellStyle name="Normál 14 3" xfId="2297" xr:uid="{55DF7CD1-164C-4E1E-993E-4587EACF37DF}"/>
    <cellStyle name="Normál 14 3 2" xfId="2298" xr:uid="{C91A4CD5-FC38-4368-A4EA-2BA739FDD1B2}"/>
    <cellStyle name="Normál 14 3 3" xfId="2299" xr:uid="{A9B9C6ED-0911-4CCC-B9B8-01E163B98E19}"/>
    <cellStyle name="Normál 14 3 4" xfId="2300" xr:uid="{770DFC14-B3C3-4C73-AE7E-A3C5697C040B}"/>
    <cellStyle name="Normál 14 3 5" xfId="3552" xr:uid="{872A9C09-5872-4604-B1C6-3C14E17FD0F7}"/>
    <cellStyle name="Normál 14 4" xfId="3549" xr:uid="{605D32AE-78CB-4606-B933-607CB8B87628}"/>
    <cellStyle name="Normál 15" xfId="650" xr:uid="{EE6CDA5E-4AFE-49F8-BB7E-9B952142798E}"/>
    <cellStyle name="Normál 15 2" xfId="956" xr:uid="{A379EE13-99E1-40E4-8E03-862B898E995E}"/>
    <cellStyle name="Normál 15 2 2" xfId="2301" xr:uid="{C11BDDB2-EF8B-4657-AE2C-3FDCF91760D4}"/>
    <cellStyle name="Normál 15 2 3" xfId="2413" xr:uid="{C8CA5630-523F-4EB4-802E-B61B644E09A2}"/>
    <cellStyle name="Normál 15 2 4" xfId="3553" xr:uid="{D888A0D0-4A85-4160-B781-31DE77B0DB2A}"/>
    <cellStyle name="Normál 15 3" xfId="958" xr:uid="{5D1EBBA0-71E8-4D8B-83E0-47E937CBC5FD}"/>
    <cellStyle name="Normál 15 3 2" xfId="3554" xr:uid="{61DC07CB-E3B1-4836-B8FE-37123A987E7B}"/>
    <cellStyle name="Normál 15 4" xfId="2302" xr:uid="{84977621-B04B-4A7E-BE75-8CD693A4FB9F}"/>
    <cellStyle name="Normál 15 4 2" xfId="3555" xr:uid="{2441B78C-5CBA-42D4-A145-455B3B572D49}"/>
    <cellStyle name="Normál 16" xfId="651" xr:uid="{F1BFDC73-A614-431F-9588-D6EE90E53F6F}"/>
    <cellStyle name="Normál 16 2" xfId="2303" xr:uid="{5B0C2F93-859E-4F32-A495-A48030AC8321}"/>
    <cellStyle name="Normál 16 3" xfId="2304" xr:uid="{808E56D2-26AE-490D-9E1E-C02407E54D71}"/>
    <cellStyle name="Normál 16 4" xfId="2305" xr:uid="{C59E0512-5C1C-49AF-A7AF-5BF6141B21ED}"/>
    <cellStyle name="Normál 17" xfId="845" xr:uid="{A1A46054-52B0-40D2-B1FE-214DDB39588D}"/>
    <cellStyle name="Normál 17 2" xfId="3557" xr:uid="{DE20B86E-8312-44F0-83E4-7F4BD3284E16}"/>
    <cellStyle name="Normál 17 3" xfId="3556" xr:uid="{6180D770-10F5-49EC-BF30-0B7674374A3D}"/>
    <cellStyle name="Normál 18" xfId="652" xr:uid="{1DFB9CCE-CC8D-42BC-A913-5DD1F445DE0F}"/>
    <cellStyle name="Normál 18 2" xfId="3558" xr:uid="{C75C56AE-8E16-46E7-B55D-FDFA6DD7F106}"/>
    <cellStyle name="Normál 19" xfId="2306" xr:uid="{2EDD9370-4E81-4AF6-A46F-640BA3B106BF}"/>
    <cellStyle name="Normál 19 2" xfId="2307" xr:uid="{A5550618-3A1C-48E0-A67C-3472B6A8B818}"/>
    <cellStyle name="Normál 19 2 2" xfId="2414" xr:uid="{844530FC-5EA5-438A-868E-D4E8BFCF7B3F}"/>
    <cellStyle name="Normál 19 3" xfId="2308" xr:uid="{F5DA5AA3-8879-479E-8DEE-B323F86A2BD7}"/>
    <cellStyle name="Normal 2" xfId="110" xr:uid="{D90F5346-8850-4C99-941D-32DB5C1D60C5}"/>
    <cellStyle name="Normál 2" xfId="2" xr:uid="{00000000-0005-0000-0000-000004000000}"/>
    <cellStyle name="Normal 2 10" xfId="3660" xr:uid="{26112710-6281-4305-A94A-2079D6FCFC18}"/>
    <cellStyle name="Normál 2 10" xfId="653" xr:uid="{AC860973-F0BE-46E2-9959-ADB4796DE1EF}"/>
    <cellStyle name="Normál 2 10 2" xfId="2309" xr:uid="{F61B59BD-D52F-4840-99DA-13899E778A1E}"/>
    <cellStyle name="Normál 2 11" xfId="930" xr:uid="{E91423DE-0139-4865-88FA-01554E86C900}"/>
    <cellStyle name="Normál 2 12" xfId="2310" xr:uid="{8119A146-9D71-4BD5-9868-7DC127648DB6}"/>
    <cellStyle name="Normál 2 13" xfId="2311" xr:uid="{DF20AA02-7390-41D9-8DFB-7DA4F4FD1F63}"/>
    <cellStyle name="Normál 2 14" xfId="2312" xr:uid="{6B8DC513-A95D-47E2-A1E3-E256119C7FE4}"/>
    <cellStyle name="Normál 2 15" xfId="2313" xr:uid="{64D8B099-F91C-47A4-A82F-DB1B153BCD4B}"/>
    <cellStyle name="Normál 2 16" xfId="2314" xr:uid="{3F3B2FF1-BD24-42AF-A269-3CB55B04AF4A}"/>
    <cellStyle name="Normál 2 17" xfId="2315" xr:uid="{C48FBB37-78EE-4860-BC39-9D98E0D5B9DE}"/>
    <cellStyle name="Normál 2 18" xfId="2316" xr:uid="{6C05E613-CD4B-4D2F-A238-81826B13011C}"/>
    <cellStyle name="Normál 2 19" xfId="2485" xr:uid="{10B3E39F-86D8-4C27-855F-216323BBC905}"/>
    <cellStyle name="Normal 2 2" xfId="111" xr:uid="{4AD12A06-69D0-445A-815C-E6BD9F6FFFF9}"/>
    <cellStyle name="Normál 2 2" xfId="3" xr:uid="{00000000-0005-0000-0000-000005000000}"/>
    <cellStyle name="Normál 2 2 10" xfId="3716" xr:uid="{C520AA68-40A4-4E89-81B2-AECBF3C38EBF}"/>
    <cellStyle name="Normal 2 2 2" xfId="112" xr:uid="{25C13816-E786-46B7-990B-A8E7F27B2B6A}"/>
    <cellStyle name="Normál 2 2 2" xfId="655" xr:uid="{AE7311A9-1D7C-4923-8F28-2E673CB2B213}"/>
    <cellStyle name="Normál 2 2 2 2" xfId="3560" xr:uid="{6D95D221-B829-4CE5-9EB6-D1EF831D5E34}"/>
    <cellStyle name="Normal 2 2 3" xfId="113" xr:uid="{6725B89F-8B5A-4C54-A0B7-711F554ED3C9}"/>
    <cellStyle name="Normál 2 2 3" xfId="656" xr:uid="{CF5C8E30-5A24-4DD3-AE2C-4DCFC6BFC825}"/>
    <cellStyle name="Normal 2 2 3 2" xfId="114" xr:uid="{D3B2DD73-2CC9-49A8-A0D0-FE3449464C04}"/>
    <cellStyle name="Normál 2 2 4" xfId="3559" xr:uid="{0A37C709-311D-4A57-A305-AFA0446CFD94}"/>
    <cellStyle name="Normál 2 2 5" xfId="3691" xr:uid="{3F8C1A3A-23C1-4830-A496-C2252B7EBBB2}"/>
    <cellStyle name="Normál 2 2 6" xfId="3662" xr:uid="{C6709191-7C58-43A2-B325-A21F4A6E1D74}"/>
    <cellStyle name="Normál 2 2 7" xfId="3676" xr:uid="{ECFF4049-32C8-4E87-9D40-B5000CDF7CDC}"/>
    <cellStyle name="Normál 2 2 8" xfId="3671" xr:uid="{4E58E928-670E-4944-B295-CC498F83EDD1}"/>
    <cellStyle name="Normál 2 2 9" xfId="654" xr:uid="{CDEF82D7-FCA8-4EDA-890D-473DA50AD422}"/>
    <cellStyle name="Normal 2 2_COREP GL04rev3" xfId="115" xr:uid="{BF04F476-76A3-4272-9D42-91673238C868}"/>
    <cellStyle name="Normál 2 20" xfId="159" xr:uid="{764774E4-FE38-4669-AA6F-43279604E936}"/>
    <cellStyle name="Normál 2 21" xfId="3707" xr:uid="{662DD5B5-8638-4085-9412-E3DF2F4E7A39}"/>
    <cellStyle name="Normál 2 22" xfId="3720" xr:uid="{09A2741A-EF89-4EB8-89F8-8CCB6C9C7FAF}"/>
    <cellStyle name="Normál 2 23" xfId="3739" xr:uid="{169C4E97-D529-4B88-A198-F1C257CDBB55}"/>
    <cellStyle name="Normál 2 24" xfId="3705" xr:uid="{6E50FDCC-7913-4BD5-9DD3-ADBD1B772B07}"/>
    <cellStyle name="Normál 2 25" xfId="3740" xr:uid="{7926EEBA-914B-43D6-AF5B-E2F98451377E}"/>
    <cellStyle name="Normál 2 26" xfId="3746" xr:uid="{1260076B-8CD4-4BB0-92A4-F5E697DDA582}"/>
    <cellStyle name="Normál 2 27" xfId="3717" xr:uid="{4341DA3B-F521-4894-B6FC-597E2768DCA5}"/>
    <cellStyle name="Normál 2 28" xfId="3758" xr:uid="{65621ACC-AD97-4E4C-9743-40A22AFF0238}"/>
    <cellStyle name="Normál 2 29" xfId="3729" xr:uid="{2F24A363-BD85-440A-B550-0A741C9D999C}"/>
    <cellStyle name="Normal 2 3" xfId="116" xr:uid="{9C7E9759-EB84-40BE-918C-94A183B6E613}"/>
    <cellStyle name="Normál 2 3" xfId="657" xr:uid="{632F459C-1AAF-4030-98F3-759F0445F518}"/>
    <cellStyle name="Normál 2 3 2" xfId="3561" xr:uid="{DC0DD9A5-D780-4905-9C06-B7595F033772}"/>
    <cellStyle name="Normál 2 30" xfId="3733" xr:uid="{F987C813-9B13-4800-A7E5-9A31BFAD3212}"/>
    <cellStyle name="Normál 2 31" xfId="3708" xr:uid="{9A5DF98D-092E-4AA5-93B6-F4476E5E99B5}"/>
    <cellStyle name="Normál 2 32" xfId="3757" xr:uid="{4F7FA9E1-AB2A-411B-B771-91E958367BDD}"/>
    <cellStyle name="Normál 2 33" xfId="3732" xr:uid="{5A646C46-F0CA-4735-9221-08EDB1DBD2C2}"/>
    <cellStyle name="Normál 2 34" xfId="3726" xr:uid="{C2D551EA-7452-400D-BDE0-D30FA04E1C2F}"/>
    <cellStyle name="Normál 2 35" xfId="3728" xr:uid="{693E8713-2DC7-4CCB-9DB7-B836A895F163}"/>
    <cellStyle name="Normál 2 36" xfId="3734" xr:uid="{0187EBF9-E16F-4A20-A09E-B014A1DDCFE4}"/>
    <cellStyle name="Normál 2 37" xfId="3741" xr:uid="{42D12780-CE67-46E4-BF81-7DABD8FE21D6}"/>
    <cellStyle name="Normál 2 38" xfId="3742" xr:uid="{AE048AB1-B5D3-4994-9013-9A4F073D8C0B}"/>
    <cellStyle name="Normál 2 39" xfId="3722" xr:uid="{A4F35A01-18A5-458C-80F1-E9D94371F5FE}"/>
    <cellStyle name="Normal 2 4" xfId="3644" xr:uid="{6527DF75-FC63-416F-8D9D-F39F6C2BF89C}"/>
    <cellStyle name="Normál 2 4" xfId="658" xr:uid="{AFD60B77-4000-4F8E-BC8B-D6B5292CECD3}"/>
    <cellStyle name="Normál 2 4 2" xfId="3562" xr:uid="{E0ADDABC-EC93-4A68-B391-FC0A6339E2F7}"/>
    <cellStyle name="Normál 2 40" xfId="3712" xr:uid="{0B5EDB40-0920-4704-95AE-7616D661DB90}"/>
    <cellStyle name="Normál 2 41" xfId="3714" xr:uid="{913E3F52-4477-4045-B7B6-7CDFCEDAA517}"/>
    <cellStyle name="Normál 2 42" xfId="3723" xr:uid="{73035F80-E856-4323-8071-B8CA78D2D6CE}"/>
    <cellStyle name="Normál 2 43" xfId="3751" xr:uid="{215154FC-3346-46DC-BC15-89C0C61F4B8A}"/>
    <cellStyle name="Normál 2 44" xfId="3759" xr:uid="{061166F4-38E3-4BF1-8A7E-1273B0097FB3}"/>
    <cellStyle name="Normál 2 45" xfId="3721" xr:uid="{E67CE27C-83FE-4B6A-8533-806590B2A9CE}"/>
    <cellStyle name="Normál 2 46" xfId="3713" xr:uid="{6B8B23FE-1E52-4217-BE0F-73D29C5042E7}"/>
    <cellStyle name="Normál 2 47" xfId="3743" xr:uid="{C5475D41-8839-4276-9C85-52BEFCFA0B56}"/>
    <cellStyle name="Normál 2 48" xfId="3735" xr:uid="{41B60666-4397-48F5-8315-185F3D5AA951}"/>
    <cellStyle name="Normal 2 5" xfId="117" xr:uid="{5EA54376-5EB3-47A7-8EEE-AD337C1BE473}"/>
    <cellStyle name="Normál 2 5" xfId="659" xr:uid="{7812445A-A3D7-4753-BD21-E08784D7C014}"/>
    <cellStyle name="Normál 2 5 2" xfId="3563" xr:uid="{3E223088-990B-476A-A534-2509330710D5}"/>
    <cellStyle name="Normal 2 6" xfId="2484" xr:uid="{AC3354B7-AB8A-4D51-B663-39B8016E681B}"/>
    <cellStyle name="Normál 2 6" xfId="660" xr:uid="{7A9ED059-004F-4108-BC95-621C57762F74}"/>
    <cellStyle name="Normál 2 6 2" xfId="3645" xr:uid="{5C9C73F5-96FB-473A-85C5-6AAE5E5CD0A2}"/>
    <cellStyle name="Normal 2 7" xfId="2470" xr:uid="{3FCCA92C-5BA8-4937-8668-A0B27EAD1B0D}"/>
    <cellStyle name="Normál 2 7" xfId="661" xr:uid="{37728256-A6F5-444E-B7D4-BDF0601C4D0A}"/>
    <cellStyle name="Normal 2 8" xfId="2468" xr:uid="{B4860889-D44B-42FC-933E-C704B1CE3BF4}"/>
    <cellStyle name="Normál 2 8" xfId="662" xr:uid="{DE791265-422F-454C-9C8E-A7062F3B6285}"/>
    <cellStyle name="Normal 2 9" xfId="3693" xr:uid="{2D35F303-D81F-4B71-B70B-DA82D366C938}"/>
    <cellStyle name="Normál 2 9" xfId="663" xr:uid="{96FFE4BE-54DB-4351-8FAB-69E7EAA9BD56}"/>
    <cellStyle name="Normal 2_~0149226" xfId="118" xr:uid="{C5898E0D-D1C9-43C2-A0B8-3D2114359344}"/>
    <cellStyle name="Normál 2_AVA" xfId="2486" xr:uid="{ABAB4109-AF06-44D6-85D3-9F600AD21EF7}"/>
    <cellStyle name="Normál 20" xfId="2317" xr:uid="{B535D001-CEDB-49B1-909E-F23FEC7F9680}"/>
    <cellStyle name="Normál 20 2" xfId="2318" xr:uid="{FC100C0A-1FB2-4A84-80FC-4919E8E36ECB}"/>
    <cellStyle name="Normál 20 2 2" xfId="3565" xr:uid="{5C65A241-D49D-4A51-A4DA-1C4C17DE07A4}"/>
    <cellStyle name="Normál 20 3" xfId="2319" xr:uid="{6B04092D-AF3E-4271-8D07-A0F33D16B329}"/>
    <cellStyle name="Normál 20 4" xfId="3564" xr:uid="{6F0BEAC8-D166-4A57-88BA-29B9B66D8744}"/>
    <cellStyle name="Normál 21" xfId="2320" xr:uid="{FDC8BD07-4428-4FFF-8F20-DCE7387C2AD0}"/>
    <cellStyle name="Normál 21 2" xfId="3566" xr:uid="{1D1D7B16-447B-45BC-87D5-112B6157C8AC}"/>
    <cellStyle name="Normál 21 2 2" xfId="3760" xr:uid="{76C47698-FCF7-4F9B-A09C-94981E7B7BEB}"/>
    <cellStyle name="Normál 22" xfId="2321" xr:uid="{2268A645-65F5-47AA-B484-59D75DBBBC2D}"/>
    <cellStyle name="Normál 22 2" xfId="3568" xr:uid="{4F92D873-C3BE-4DA3-A8B8-33D7AD646394}"/>
    <cellStyle name="Normál 22 3" xfId="3567" xr:uid="{01CD739A-4F5F-42FD-AC9C-2E08FE187402}"/>
    <cellStyle name="Normál 23" xfId="5" xr:uid="{00000000-0005-0000-0000-000006000000}"/>
    <cellStyle name="Normál 23 2" xfId="15" xr:uid="{8B46F033-9E81-4DC5-A92F-6CFC69B5FD9C}"/>
    <cellStyle name="Normál 23 2 2" xfId="3570" xr:uid="{92FEBEC4-E9F0-4FFE-8F73-6F1093BEA9D6}"/>
    <cellStyle name="Normál 23 3" xfId="3569" xr:uid="{C0339D02-620B-437F-9F0C-F4727476165A}"/>
    <cellStyle name="Normál 23 4" xfId="2322" xr:uid="{DB15A3B5-9A16-4080-85D5-CEA59853D7FF}"/>
    <cellStyle name="Normál 23 5" xfId="3755" xr:uid="{4F9EA941-1DCC-4DAA-8C8C-5FD2631FD3FF}"/>
    <cellStyle name="Normál 24" xfId="2400" xr:uid="{74D40F93-758E-4D96-A5D5-74D1F9C2A19E}"/>
    <cellStyle name="Normál 24 2" xfId="3572" xr:uid="{8F8A0021-9516-4003-992D-B020DCAA20ED}"/>
    <cellStyle name="Normál 24 3" xfId="3571" xr:uid="{54DF1908-BF42-453E-A328-01563331300E}"/>
    <cellStyle name="Normál 25" xfId="2323" xr:uid="{D39BCF08-C359-44EC-BDA4-54DA12E7B115}"/>
    <cellStyle name="Normál 25 2" xfId="2324" xr:uid="{FD0ABEE9-6AC1-4249-A4BA-0433E355171D}"/>
    <cellStyle name="Normál 25 3" xfId="2325" xr:uid="{D2FE16FE-73A9-44D1-A828-1A61E04D7C96}"/>
    <cellStyle name="Normál 25 4" xfId="3573" xr:uid="{79C31BD4-B4E9-4B15-919A-A3063483766F}"/>
    <cellStyle name="Normál 26" xfId="2326" xr:uid="{C6327848-12B2-405D-8AD9-03D35623BD51}"/>
    <cellStyle name="Normál 26 2" xfId="2327" xr:uid="{64FD11A4-4A63-4C5E-AC7B-E5474DAFDA26}"/>
    <cellStyle name="Normál 26 2 2" xfId="3575" xr:uid="{668EBE5F-E1DF-467A-9422-4A507394EF70}"/>
    <cellStyle name="Normál 26 3" xfId="2328" xr:uid="{99830175-228C-4568-A41C-0C170D43B8AA}"/>
    <cellStyle name="Normál 26 4" xfId="2329" xr:uid="{5109F2C3-770E-4738-AA89-0395DBC424AA}"/>
    <cellStyle name="Normál 26 5" xfId="2330" xr:uid="{B81D03FA-ACB5-4DBF-9107-1B596CEEDF7B}"/>
    <cellStyle name="Normál 26 6" xfId="2331" xr:uid="{0DA18983-3A8A-4613-9491-C343A4446624}"/>
    <cellStyle name="Normál 26 7" xfId="3574" xr:uid="{CCB5C5FF-BCD0-4399-AEC7-72BF22498F30}"/>
    <cellStyle name="Normál 27" xfId="2332" xr:uid="{556E273C-DDEB-46D1-8EA4-BEBCDEFEBF30}"/>
    <cellStyle name="Normál 27 2" xfId="2333" xr:uid="{C804A577-EEED-4E38-8A46-13B724208FBB}"/>
    <cellStyle name="Normál 27 2 2" xfId="3577" xr:uid="{9216CDFC-A27D-4353-BE00-C2C7AF9E6270}"/>
    <cellStyle name="Normál 27 3" xfId="2334" xr:uid="{E44A980E-8FD0-43AC-BAF7-149D672DBA3A}"/>
    <cellStyle name="Normál 27 4" xfId="3576" xr:uid="{E36D57D4-C926-42BF-8103-F8033D0D33F6}"/>
    <cellStyle name="Normál 28" xfId="2402" xr:uid="{C17C027D-589B-4F3C-903E-DA49910A49F8}"/>
    <cellStyle name="Normál 28 2" xfId="3579" xr:uid="{4D3C9E43-AB12-4898-AA6D-FD825EDA0A0F}"/>
    <cellStyle name="Normál 28 3" xfId="3578" xr:uid="{8A7EFC5B-A901-43C4-BF43-0CC289725A62}"/>
    <cellStyle name="Normál 29" xfId="2335" xr:uid="{25A90E35-24BF-470F-B8C2-251138868C2B}"/>
    <cellStyle name="Normál 29 2" xfId="2336" xr:uid="{5FB13D8E-B1AA-44AA-98EF-689AC949DBBE}"/>
    <cellStyle name="Normál 29 2 2" xfId="3581" xr:uid="{59F19305-F2ED-4D12-BD34-7DA2FD33363D}"/>
    <cellStyle name="Normál 29 3" xfId="2337" xr:uid="{12C348E8-5DDC-475E-9B31-0D0EDC2543A3}"/>
    <cellStyle name="Normál 29 4" xfId="3580" xr:uid="{1EC635A5-EB17-4663-AF30-3BAAACB2ABAB}"/>
    <cellStyle name="Normal 3" xfId="119" xr:uid="{E1260A6B-61F6-44E0-A784-A18B45BB61D0}"/>
    <cellStyle name="Normál 3" xfId="160" xr:uid="{30C308E8-2C75-4094-BB82-F474597FA739}"/>
    <cellStyle name="Normal 3 2" xfId="120" xr:uid="{C146E235-3DE9-448B-891A-D955C2C855E2}"/>
    <cellStyle name="Normál 3 2" xfId="664" xr:uid="{8C892833-F146-477D-A740-7642CE1A2053}"/>
    <cellStyle name="Normál 3 2 2" xfId="2338" xr:uid="{4E37AF14-4E8B-48D7-98D1-17F2DACAA97F}"/>
    <cellStyle name="Normál 3 2 2 2" xfId="3583" xr:uid="{54A60FB6-575E-4524-A187-E630403182FC}"/>
    <cellStyle name="Normál 3 2 3" xfId="2339" xr:uid="{61BC2FE0-896F-4A69-BDCB-34CD2B8746A4}"/>
    <cellStyle name="Normál 3 2 4" xfId="2340" xr:uid="{BF642600-C0BA-4D6D-BF0E-2718C018A431}"/>
    <cellStyle name="Normál 3 2 5" xfId="2341" xr:uid="{E13E22B0-240C-4ADB-AE28-EE6DFE2C2010}"/>
    <cellStyle name="Normál 3 2 6" xfId="3582" xr:uid="{283049E6-E2B3-4136-9A84-85B05F3BF3A9}"/>
    <cellStyle name="Normal 3 3" xfId="121" xr:uid="{3C0D19EE-5E1B-4821-A6A9-B2E1CF5AD950}"/>
    <cellStyle name="Normál 3 3" xfId="665" xr:uid="{2BBE1DA0-1EEE-4EF1-A2A1-0ED0D2807CAC}"/>
    <cellStyle name="Normál 3 3 2" xfId="2342" xr:uid="{886E735B-9D87-47D8-8DF2-916EBB021ACC}"/>
    <cellStyle name="Normál 3 3 3" xfId="2343" xr:uid="{5A58BB2F-ADD7-4100-BDA8-69FDADCE8C0D}"/>
    <cellStyle name="Normál 3 3 4" xfId="2344" xr:uid="{2CF10B71-F3C0-43F1-9A2C-5266778BF852}"/>
    <cellStyle name="Normál 3 3 5" xfId="3584" xr:uid="{74768AB7-BC8F-450D-B685-E0AA8F53EFE1}"/>
    <cellStyle name="Normal 3 4" xfId="122" xr:uid="{7792A99E-25D1-4ED4-A457-5A216D3805F9}"/>
    <cellStyle name="Normál 3 4" xfId="2345" xr:uid="{2D703FF5-AA88-444C-8AB0-98F39A8BA8CF}"/>
    <cellStyle name="Normál 3 4 2" xfId="3585" xr:uid="{922FFC6D-3BF6-4016-BA94-48E5D3C0AEA2}"/>
    <cellStyle name="Normál 3 5" xfId="2487" xr:uid="{5590F838-72F6-4B49-B075-826EDD815907}"/>
    <cellStyle name="Normál 3 6" xfId="2467" xr:uid="{5797CD76-8ED0-4246-948A-9AD4AF3444AE}"/>
    <cellStyle name="Normál 3 7" xfId="3692" xr:uid="{D3614D22-5ED7-49F5-9493-DD664AAADFF0}"/>
    <cellStyle name="Normál 3 8" xfId="3661" xr:uid="{FE66F1CE-D20E-40DF-BF90-6DE12D90807D}"/>
    <cellStyle name="Normál 3 9" xfId="3703" xr:uid="{5E9D7AD1-6D51-444C-A1AB-2521595215A6}"/>
    <cellStyle name="Normal 3_~1520012" xfId="123" xr:uid="{29EFC7AA-FF80-4F82-BA6A-37A69FCAB2A8}"/>
    <cellStyle name="Normál 3_2A_2C_2.változat_2D_1. és 2. változat" xfId="2346" xr:uid="{7CE95982-9DD8-4D3A-9B7A-E6C3FF8B545D}"/>
    <cellStyle name="Normal 3_annex8corep" xfId="2488" xr:uid="{369CA2D4-C7FE-4238-BC8F-9B17817A3036}"/>
    <cellStyle name="Normál 30" xfId="2415" xr:uid="{01AA77D9-CED7-452B-88D9-67D407AAB305}"/>
    <cellStyle name="Normál 30 2" xfId="3587" xr:uid="{B390D820-67B7-4D5C-B29C-30C02310216F}"/>
    <cellStyle name="Normal 30 2 3 6 2 3" xfId="3710" xr:uid="{9CE573F5-7E71-4C45-B63F-4ED8B151A744}"/>
    <cellStyle name="Normál 30 3" xfId="3586" xr:uid="{7F1E9880-4086-4364-97B6-879D0F0AF619}"/>
    <cellStyle name="Normál 31" xfId="2416" xr:uid="{4B2EB2BD-6DD8-49AA-AFDC-E98BC36799F1}"/>
    <cellStyle name="Normál 31 2" xfId="3588" xr:uid="{CCECD35A-D225-4D1D-8418-5BA9D7A9598E}"/>
    <cellStyle name="Normál 32" xfId="2417" xr:uid="{51616A7B-7DC9-4A75-9BBD-F601BCBC7DAE}"/>
    <cellStyle name="Normál 32 2" xfId="3590" xr:uid="{DDB8F6EB-EDC6-4220-BCE8-E5D7758701B4}"/>
    <cellStyle name="Normál 32 3" xfId="3589" xr:uid="{B2F87E01-CA86-445A-AF8A-EB8BD6EEFB21}"/>
    <cellStyle name="Normál 33" xfId="2347" xr:uid="{D1587F40-0527-44BF-9104-6F857B4C3556}"/>
    <cellStyle name="Normál 33 2" xfId="2348" xr:uid="{4682F26C-DEA1-46AD-AA6F-74D83560CEED}"/>
    <cellStyle name="Normál 33 2 2" xfId="2349" xr:uid="{061BEA7D-A4AA-4250-97A7-2809DA225CB3}"/>
    <cellStyle name="Normál 33 2 3" xfId="2350" xr:uid="{8D0715A3-2215-4389-B7F2-F35B91EAA38D}"/>
    <cellStyle name="Normál 33 2 4" xfId="3592" xr:uid="{E6D00141-230C-43D3-B186-55B8ED759E49}"/>
    <cellStyle name="Normál 33 3" xfId="2351" xr:uid="{0E83544F-F140-473F-BA11-2239D2E18B7E}"/>
    <cellStyle name="Normál 33 4" xfId="2352" xr:uid="{A7E647C9-0DA4-4B15-A32E-3218099C1588}"/>
    <cellStyle name="Normál 33 5" xfId="3591" xr:uid="{5F4511A1-B620-437B-AE07-0142F70A2BF5}"/>
    <cellStyle name="Normál 34" xfId="2418" xr:uid="{FF1BC33E-3F13-412C-AFF6-C56543514600}"/>
    <cellStyle name="Normál 34 2" xfId="3593" xr:uid="{81579F37-5856-40B1-B7B5-5A1A0E33D416}"/>
    <cellStyle name="Normál 35" xfId="3594" xr:uid="{6130D6A3-8570-4DB2-B757-30AAF16C6436}"/>
    <cellStyle name="Normál 35 2" xfId="3595" xr:uid="{A3166F7B-E830-4872-8ACE-44A53D7E8B95}"/>
    <cellStyle name="Normál 36" xfId="3596" xr:uid="{781B3663-6E70-4F57-9B6E-DDAEE9244348}"/>
    <cellStyle name="Normál 37" xfId="3597" xr:uid="{0B7FEBE7-A0E1-4C16-8B78-D125242A7880}"/>
    <cellStyle name="Normál 37 2" xfId="3598" xr:uid="{4055AFC4-1857-4A96-A2BC-DA716888ADC1}"/>
    <cellStyle name="Normál 38" xfId="3599" xr:uid="{CA7703C6-B8E9-483C-A63E-5A486813B7B2}"/>
    <cellStyle name="Normál 39" xfId="3600" xr:uid="{4ECA3190-1815-44C7-B41B-0E84A5D5D138}"/>
    <cellStyle name="Normal 4" xfId="124" xr:uid="{E73C7FFE-8AE2-4525-A94E-28461C89D0BF}"/>
    <cellStyle name="Normál 4" xfId="9" xr:uid="{815053AD-B5BF-447A-ADB3-A3426E0D7FF6}"/>
    <cellStyle name="Normál 4 10" xfId="3685" xr:uid="{8AF7251D-C7AE-4636-8F26-AA365C688FD5}"/>
    <cellStyle name="Normál 4 11" xfId="163" xr:uid="{A12F3240-9BC9-4483-93E8-FD1269DF6A78}"/>
    <cellStyle name="Normál 4 12" xfId="3711" xr:uid="{190A45C9-DFE9-4F07-BA16-F8374B678097}"/>
    <cellStyle name="Normal 4 2" xfId="2489" xr:uid="{FBFE3247-9679-4FA3-9FB0-A73A39318483}"/>
    <cellStyle name="Normál 4 2" xfId="666" xr:uid="{C551046A-975A-4FA2-9F14-EEBD07372D42}"/>
    <cellStyle name="Normál 4 2 2" xfId="667" xr:uid="{77DB84D7-9CF4-4D59-A696-F9D7193FEB97}"/>
    <cellStyle name="Normál 4 2 3" xfId="668" xr:uid="{83E43F99-FA01-4C58-BE44-3B9259757650}"/>
    <cellStyle name="Normal 4 3" xfId="2466" xr:uid="{BE428360-CF3C-4F16-BFBE-67F9CC1AB1B6}"/>
    <cellStyle name="Normál 4 3" xfId="669" xr:uid="{92056A61-F295-49BE-A0D2-F6088D5F72D6}"/>
    <cellStyle name="Normál 4 3 2" xfId="2353" xr:uid="{8C331D14-95C7-44C1-9597-7B0380232EA0}"/>
    <cellStyle name="Normál 4 3 3" xfId="2354" xr:uid="{B5842DE1-C07C-484E-9981-1B997354CED9}"/>
    <cellStyle name="Normál 4 3 4" xfId="2355" xr:uid="{18B376D5-F072-4924-B574-6FA89BCEFE93}"/>
    <cellStyle name="Normál 4 3 5" xfId="3601" xr:uid="{5ADD056F-C326-4B9B-AE98-575AEA356B4F}"/>
    <cellStyle name="Normal 4 4" xfId="2469" xr:uid="{5A1B427A-A4CC-45CF-B45E-834AF04BDB21}"/>
    <cellStyle name="Normál 4 4" xfId="670" xr:uid="{C06F2489-7821-45A3-920C-8D023094FB7E}"/>
    <cellStyle name="Normál 4 4 2" xfId="3602" xr:uid="{BEFE4B75-7458-4C0B-BFBE-110E8F72C04D}"/>
    <cellStyle name="Normal 4 5" xfId="3702" xr:uid="{CA713C45-EC14-4A8A-B0A8-1F0A3CB3831D}"/>
    <cellStyle name="Normál 4 5" xfId="2356" xr:uid="{314BA76A-6DCC-4F0E-B517-A23C02220B7F}"/>
    <cellStyle name="Normal 4 6" xfId="3659" xr:uid="{2615D6F2-F21E-41B9-BC46-B610A2169764}"/>
    <cellStyle name="Normál 4 6" xfId="2357" xr:uid="{A35F2BB9-AD70-41B1-9AE2-C7FCBD3D1A64}"/>
    <cellStyle name="Normál 4 7" xfId="2358" xr:uid="{B302AE0F-7C38-4FC9-943E-720801CC5CE1}"/>
    <cellStyle name="Normál 4 8" xfId="2495" xr:uid="{3092230C-999D-4AF7-B810-F693C7B9744F}"/>
    <cellStyle name="Normál 4 9" xfId="3649" xr:uid="{5395631F-33C1-4EA1-B293-DDFCA7F38C32}"/>
    <cellStyle name="Normál 4_1AN_1B_1C_1F_2A_2C" xfId="2359" xr:uid="{59FE17AE-FE84-47FE-8207-B904668F6BFD}"/>
    <cellStyle name="Normál 40" xfId="3603" xr:uid="{F972B12B-90E3-4933-A78F-75272A6FDE48}"/>
    <cellStyle name="Normál 40 2" xfId="3604" xr:uid="{9B604D8D-9E22-442E-817D-CC2DA76E99A4}"/>
    <cellStyle name="Normál 41" xfId="3605" xr:uid="{64C7FB67-BF5F-4A77-8E43-F99764A289CF}"/>
    <cellStyle name="Normál 42" xfId="3606" xr:uid="{C9812E2A-D861-473F-9DE4-CA74B71E7394}"/>
    <cellStyle name="Normál 43" xfId="3607" xr:uid="{B7CF1E5E-3715-4CAC-B264-22E4A8F1A2E0}"/>
    <cellStyle name="Normál 44" xfId="3608" xr:uid="{8AB3330D-99DF-49AA-BA12-5A9C99A4A515}"/>
    <cellStyle name="Normál 45" xfId="3641" xr:uid="{45891DD9-3204-4968-8A3D-CB8FF6DD8E14}"/>
    <cellStyle name="Normal 5" xfId="125" xr:uid="{9985AD44-0B9E-496C-AF5E-A57356822883}"/>
    <cellStyle name="Normál 5" xfId="164" xr:uid="{D8B0518B-7B9D-4606-9FDB-674401EA4EC2}"/>
    <cellStyle name="Normal 5 2" xfId="126" xr:uid="{008FEFEA-FABC-4ED9-85C0-CD6F09507EC6}"/>
    <cellStyle name="Normál 5 2" xfId="671" xr:uid="{321A62E0-4133-46AD-8150-81FC6839A9BB}"/>
    <cellStyle name="Normál 5 2 2" xfId="2360" xr:uid="{4CDA60D0-4C53-42FB-B115-0E9AE863A65B}"/>
    <cellStyle name="Normál 5 2 2 2" xfId="2361" xr:uid="{41234550-2FDB-48A0-B9C5-933AE8AEDAE5}"/>
    <cellStyle name="Normál 5 2 2 3" xfId="2362" xr:uid="{C8ED8711-27D3-4D5F-8F6F-BF1555516137}"/>
    <cellStyle name="Normál 5 2 2 4" xfId="2363" xr:uid="{1877199F-48FE-4E77-BC2D-A3F57B547866}"/>
    <cellStyle name="Normál 5 2 3" xfId="2364" xr:uid="{C6217EB6-2BAE-4A39-A6D3-D95ECB486671}"/>
    <cellStyle name="Normal 5 3" xfId="2490" xr:uid="{CCBAEDB0-F06E-4E04-A59C-FFBDA174346C}"/>
    <cellStyle name="Normál 5 3" xfId="2365" xr:uid="{B6404073-C7FA-4F77-9188-1B1D46C925AE}"/>
    <cellStyle name="Normal 5 4" xfId="2465" xr:uid="{D4C20A03-F160-47BE-865F-C69ED8C1D077}"/>
    <cellStyle name="Normál 5 4" xfId="2366" xr:uid="{F14E4C31-CCAF-4B9F-AC0D-806DCCAD0BB7}"/>
    <cellStyle name="Normal 5 5" xfId="3690" xr:uid="{EAD3F3DB-6AE4-4E81-8668-8E8945D782DE}"/>
    <cellStyle name="Normál 5 5" xfId="2496" xr:uid="{421BA543-2845-4B6A-A781-2C7CDBD038C3}"/>
    <cellStyle name="Normal 5 6" xfId="3663" xr:uid="{CC4A70F6-FA79-4F7D-8C72-E5A9615D14CC}"/>
    <cellStyle name="Normál 5 6" xfId="3650" xr:uid="{3197020B-11AE-46C4-A93A-3A4A916639A6}"/>
    <cellStyle name="Normal 5 7" xfId="3704" xr:uid="{EA07DC72-89F7-472C-9D42-64B01BA833A3}"/>
    <cellStyle name="Normál 5 7" xfId="2494" xr:uid="{C5B8571C-5BF1-44AF-8B07-A2F39822E3DE}"/>
    <cellStyle name="Normál 5 8" xfId="3648" xr:uid="{B6666540-9387-44B5-91F9-3BF925D85099}"/>
    <cellStyle name="Normál 5 9" xfId="3672" xr:uid="{73ACE457-7BDA-4B53-82EC-2ECC4BCDD108}"/>
    <cellStyle name="Normal 5_20130128_ITS on reporting_Annex I_CA" xfId="127" xr:uid="{A70C2FE5-9F4D-45A3-9522-72C64C342519}"/>
    <cellStyle name="Normal 6" xfId="128" xr:uid="{37176A8C-C016-49FD-AF30-F45688FFAF89}"/>
    <cellStyle name="Normál 6" xfId="672" xr:uid="{A17DFBD7-1F65-4557-AC57-D6D4FA9C4871}"/>
    <cellStyle name="Normal 6 2" xfId="2491" xr:uid="{385D9815-EADD-4F9E-BD08-03F349B4BF7E}"/>
    <cellStyle name="Normál 6 2" xfId="3610" xr:uid="{DA3528F0-4C11-44A4-A704-0B613CDCA52F}"/>
    <cellStyle name="Normál 6 2 2" xfId="3611" xr:uid="{F28C2E29-BA09-4130-B5AF-8C4525D85DFB}"/>
    <cellStyle name="Normal 6 3" xfId="2463" xr:uid="{B87B4309-87D5-44F3-9C94-65F0DA488AE3}"/>
    <cellStyle name="Normál 6 3" xfId="3612" xr:uid="{FCFB5B90-C591-41EB-A1B8-B8FE8D14C148}"/>
    <cellStyle name="Normal 6 4" xfId="3688" xr:uid="{3CFA7A88-2200-4051-B839-F8B4084DC02A}"/>
    <cellStyle name="Normál 6 4" xfId="3609" xr:uid="{C16C2809-0E90-4949-878A-98E84FEF6E00}"/>
    <cellStyle name="Normal 6 5" xfId="3665" xr:uid="{02C5AACC-F065-4EB0-A232-B53CEA3E249E}"/>
    <cellStyle name="Normál 6 5" xfId="3699" xr:uid="{2E501922-7DF0-470C-B4BA-B36B73C7FEF2}"/>
    <cellStyle name="Normal 6 6" xfId="3675" xr:uid="{413E7006-D23B-474C-9120-F85560705931}"/>
    <cellStyle name="Normál 6 6" xfId="3653" xr:uid="{98FC52A2-9A28-4104-8D99-AB09308F414E}"/>
    <cellStyle name="Normál 6 7" xfId="3682" xr:uid="{6BE282BE-8CB4-4298-B297-C51DFA7FEB6A}"/>
    <cellStyle name="Normál 6 8" xfId="3670" xr:uid="{9787B383-F847-4ACE-89E4-91D6F01D5742}"/>
    <cellStyle name="Normal 7" xfId="129" xr:uid="{E9DA6E2A-81F9-43AB-BE66-06FBBED468CF}"/>
    <cellStyle name="Normál 7" xfId="673" xr:uid="{5E98745A-2E78-480B-AA38-C51D5FBD53D9}"/>
    <cellStyle name="Normal 7 2" xfId="130" xr:uid="{E6C8BCA6-1729-4D6B-874B-7F9867693F8A}"/>
    <cellStyle name="Normál 7 2" xfId="2398" xr:uid="{E33CD4EC-6B33-4D51-820E-7953CEBEFF1C}"/>
    <cellStyle name="Normál 7 2 2" xfId="3615" xr:uid="{A91C9EB3-02C3-4BAE-A7CA-3081B77E779A}"/>
    <cellStyle name="Normál 7 2 3" xfId="3614" xr:uid="{3BA09E3F-299C-4FCC-98F0-2C04B2E38FBF}"/>
    <cellStyle name="Normal 7 3" xfId="2492" xr:uid="{C3D9E375-1BA9-48BC-B0BA-089AC7D9BFF2}"/>
    <cellStyle name="Normál 7 3" xfId="3616" xr:uid="{923C850F-C8AB-422C-A69B-ED347C8D93D1}"/>
    <cellStyle name="Normal 7 4" xfId="2462" xr:uid="{2C23CB28-07EE-40E6-8D27-D95D6310C4E7}"/>
    <cellStyle name="Normál 7 4" xfId="3613" xr:uid="{33927E62-93A0-4833-BE4E-444DCD6443FA}"/>
    <cellStyle name="Normal 7 5" xfId="3687" xr:uid="{46D7A584-1361-4B3F-BF4F-0D9BE3DB585D}"/>
    <cellStyle name="Normál 7 5" xfId="3700" xr:uid="{94DE7385-17E1-43C2-A906-560FCD3B0EAD}"/>
    <cellStyle name="Normal 7 6" xfId="3666" xr:uid="{AF920A70-AE77-402F-921B-6B2D46BFE495}"/>
    <cellStyle name="Normál 7 6" xfId="3652" xr:uid="{B9917FBD-EE7E-49C5-B81A-0EF74C1B9AC3}"/>
    <cellStyle name="Normal 7 7" xfId="3674" xr:uid="{D4F15C46-5C08-4E30-93ED-B85828BFB682}"/>
    <cellStyle name="Normál 7 7" xfId="3683" xr:uid="{0889AF2C-EC40-474C-9F4D-08D0239F0D43}"/>
    <cellStyle name="Normál 7 8" xfId="3669" xr:uid="{82D582E9-F729-42E1-AA63-930A18D1F194}"/>
    <cellStyle name="Normal 8" xfId="131" xr:uid="{77E75439-8C01-4C65-A8D4-05A2F48B8C3F}"/>
    <cellStyle name="Normál 8" xfId="674" xr:uid="{73DA12C9-40A6-4938-AE83-129B2039BC36}"/>
    <cellStyle name="Normál 8 10" xfId="3668" xr:uid="{E5170F8F-E47A-44D3-B52C-1CB81C799BFE}"/>
    <cellStyle name="Normal 8 2" xfId="2493" xr:uid="{C2630BBB-1486-460E-83A0-B7D3DFCEB271}"/>
    <cellStyle name="Normál 8 2" xfId="675" xr:uid="{08F5D2A9-A693-45DD-B76A-AECDA8CC9BE0}"/>
    <cellStyle name="Normál 8 2 2" xfId="2367" xr:uid="{2B47C527-1D37-4664-B60F-9522F1B52361}"/>
    <cellStyle name="Normál 8 2 2 2" xfId="3619" xr:uid="{141D48C3-E475-49F1-B902-1DE89326528B}"/>
    <cellStyle name="Normál 8 2 3" xfId="2368" xr:uid="{4A45C0C1-17A9-4006-B6E1-FD1FF73B7845}"/>
    <cellStyle name="Normál 8 2 3 2" xfId="3620" xr:uid="{AC8CC76A-EEB8-40A1-9870-E0B3000CDCA5}"/>
    <cellStyle name="Normál 8 2 4" xfId="2369" xr:uid="{E362D56B-5842-4388-B312-E211741B7F37}"/>
    <cellStyle name="Normál 8 2 5" xfId="3618" xr:uid="{87E94D81-6D8C-47B3-8683-CEEE11EF49AB}"/>
    <cellStyle name="Normal 8 3" xfId="2461" xr:uid="{02498A09-25F1-4133-9B03-30C328A9051B}"/>
    <cellStyle name="Normál 8 3" xfId="2370" xr:uid="{A622BD66-F308-42B9-9682-A2C3AE98E5A1}"/>
    <cellStyle name="Normál 8 3 2" xfId="3621" xr:uid="{A173B85D-B6EC-4258-A6AE-4F634BD1AFC6}"/>
    <cellStyle name="Normal 8 4" xfId="3686" xr:uid="{09A209F2-BC04-43F3-B28B-A60B9EA29BA8}"/>
    <cellStyle name="Normál 8 4" xfId="2371" xr:uid="{9FCF7E2E-A729-4924-84D7-C418CD5B907E}"/>
    <cellStyle name="Normál 8 4 2" xfId="3622" xr:uid="{F7CC81A1-DCAC-4380-A71B-0ABB457DA365}"/>
    <cellStyle name="Normal 8 5" xfId="3667" xr:uid="{1B542192-CF5A-4C7A-BDBD-56E445560D0B}"/>
    <cellStyle name="Normál 8 5" xfId="2372" xr:uid="{2DA52C33-E362-490C-9365-99A2608CE949}"/>
    <cellStyle name="Normál 8 5 2" xfId="3623" xr:uid="{6699A31F-ECA9-4731-9262-BB6111A59656}"/>
    <cellStyle name="Normal 8 6" xfId="3673" xr:uid="{87D9C0A4-7311-4C3A-819E-CF0365AB9AC4}"/>
    <cellStyle name="Normál 8 6" xfId="3617" xr:uid="{CDB4F747-0CDB-4517-83EF-4D9083B460B1}"/>
    <cellStyle name="Normál 8 7" xfId="3701" xr:uid="{6EE958A9-0D25-4F8B-BE12-79E281F1972B}"/>
    <cellStyle name="Normál 8 8" xfId="3651" xr:uid="{7D1550A4-20D8-489C-AC64-918FBDA2728A}"/>
    <cellStyle name="Normál 8 9" xfId="3684" xr:uid="{4CF8C98A-BCDD-4000-8E7E-5DFE28FC1C46}"/>
    <cellStyle name="Normál 8_1AN_1B_1C_1F_2A_2C" xfId="2373" xr:uid="{FB03407F-660B-4CFF-8214-5615141D4AF9}"/>
    <cellStyle name="Normál 9" xfId="676" xr:uid="{603C2BDD-7864-4BC5-BFD5-59B82A148EE3}"/>
    <cellStyle name="Normál 9 2" xfId="677" xr:uid="{D0B0920F-D9D6-48C4-B1D6-368BBF5A7AF3}"/>
    <cellStyle name="Normál 9 2 2" xfId="2374" xr:uid="{1B285427-CCE9-4E3C-84C5-B7DD498334A2}"/>
    <cellStyle name="Normál 9 2 3" xfId="2375" xr:uid="{709C87CD-3DFF-45E4-B2F0-D87F499C2C18}"/>
    <cellStyle name="Normál 9 2 4" xfId="2376" xr:uid="{147970C8-D9FB-4AC0-B723-D5108F04B40C}"/>
    <cellStyle name="Normál 9 2 5" xfId="3625" xr:uid="{562DD82E-C4D5-47CA-A776-0E66C1A3C995}"/>
    <cellStyle name="Normál 9 3" xfId="2377" xr:uid="{3D84F16D-BF7B-4651-9519-17A16EA6E958}"/>
    <cellStyle name="Normál 9 3 2" xfId="2378" xr:uid="{33662DC2-B155-4FE1-907E-8B6AAB098A2C}"/>
    <cellStyle name="Normál 9 3 3" xfId="2379" xr:uid="{F90B0FA6-C926-473D-9E7D-A5BF1A623257}"/>
    <cellStyle name="Normál 9 3 4" xfId="2380" xr:uid="{139061D9-4B3F-4A42-ABA5-1A0D313F3F06}"/>
    <cellStyle name="Normál 9 3 5" xfId="3626" xr:uid="{6C2B0C25-C083-474C-9AA7-A21373DC3DD2}"/>
    <cellStyle name="Normál 9 4" xfId="2419" xr:uid="{63593816-60D8-400C-AC41-FD701B35238C}"/>
    <cellStyle name="Normál 9 4 2" xfId="2420" xr:uid="{9EC42836-63E1-4EA3-A63C-84C4B54B1C97}"/>
    <cellStyle name="Normál 9 4 2 2" xfId="2421" xr:uid="{12F2E875-24DB-46A8-83CC-1EC220AC5DC3}"/>
    <cellStyle name="Normál 9 4 2 2 2" xfId="2457" xr:uid="{922CB96C-4C61-4D31-878E-9D6400F3801A}"/>
    <cellStyle name="Normál 9 4 3" xfId="2422" xr:uid="{747963BC-D5DF-4AFB-A807-86A4E90382B9}"/>
    <cellStyle name="Normál 9 4 3 2" xfId="2423" xr:uid="{0A4F30E9-E06A-4126-8FED-9043ED2BC23D}"/>
    <cellStyle name="Normál 9 5" xfId="2424" xr:uid="{59565837-758F-46BF-A189-2F9E88E56EFC}"/>
    <cellStyle name="Normál 9 5 2" xfId="2425" xr:uid="{414AE569-CC24-4369-B5EC-92998DCC6BC5}"/>
    <cellStyle name="Normál 9 5 3" xfId="2426" xr:uid="{E2713D14-A6DC-442C-9BFE-60A2D47D6039}"/>
    <cellStyle name="Normál 9 5 3 2" xfId="2406" xr:uid="{414C5930-A17A-48EB-AC59-24AAC1C74130}"/>
    <cellStyle name="Normál 9 5 4" xfId="2427" xr:uid="{2790602B-1A21-4FCB-B7D8-97ACC56964A9}"/>
    <cellStyle name="Normál 9 6" xfId="3624" xr:uid="{9C4A1E72-F139-48EB-BE36-D2E7FDA59E00}"/>
    <cellStyle name="Normal_03 STA" xfId="3747" xr:uid="{02BBA681-AEC8-47D0-B802-F717EE90AC6E}"/>
    <cellStyle name="Normale_2011 04 14 Templates for stress test_bcl" xfId="132" xr:uid="{95285BD6-BD38-4496-8E86-9FB29F89915C}"/>
    <cellStyle name="Notas" xfId="133" xr:uid="{418247D3-4AA5-45FA-8B04-6FC9BA813B9C}"/>
    <cellStyle name="Note" xfId="678" xr:uid="{4D6881F5-D3C1-441D-BEBA-5E5FBF1A599F}"/>
    <cellStyle name="Note 2" xfId="134" xr:uid="{73B4F5A5-DC4E-40F7-AECF-D5715CC4413F}"/>
    <cellStyle name="optionalExposure" xfId="2381" xr:uid="{29C2747D-2F93-4772-B195-38F5C70B1FB3}"/>
    <cellStyle name="optionalExposure 2" xfId="2428" xr:uid="{52394B43-F76D-4484-9F69-939B55D346BC}"/>
    <cellStyle name="optionalPercentageS" xfId="2382" xr:uid="{5F8A5251-F47C-4027-B9D2-A4CAAE886ECA}"/>
    <cellStyle name="Output" xfId="135" xr:uid="{503DF670-DEC0-4DED-99AB-0FC7D2A24AC4}"/>
    <cellStyle name="Output 2" xfId="136" xr:uid="{0BE1D542-1984-482C-B078-35023A991059}"/>
    <cellStyle name="Összesen 2" xfId="679" xr:uid="{F1AB48CA-7CAB-4B6B-9C2C-995CD78C2F5F}"/>
    <cellStyle name="Összesen 2 2" xfId="680" xr:uid="{C8C5200B-CEE7-422A-926A-271BCC41694B}"/>
    <cellStyle name="Összesen 2 3" xfId="681" xr:uid="{B89F2066-1F83-4ABE-A108-F6CE9115D935}"/>
    <cellStyle name="Összesen 2 4" xfId="3627" xr:uid="{61EB94F3-5853-4058-83ED-C288D53337EC}"/>
    <cellStyle name="Összesen 3" xfId="682" xr:uid="{43EDF325-8927-40A8-B97B-19D81411673D}"/>
    <cellStyle name="Összesen 3 2" xfId="3628" xr:uid="{2CD9A82E-6AEF-4195-82CC-68F9BF5BF38A}"/>
    <cellStyle name="Összesen 4" xfId="928" xr:uid="{A4680A77-EB43-429C-8819-90C929138B37}"/>
    <cellStyle name="Összesen 4 2" xfId="3629" xr:uid="{C5DED586-EACC-4CA6-8BF3-53ECBFC73644}"/>
    <cellStyle name="Összesen 5" xfId="2383" xr:uid="{83C23654-1F73-4742-B66A-8A0036B31199}"/>
    <cellStyle name="Percent (0)" xfId="2429" xr:uid="{33560C00-004E-4D5B-877D-8224CD5C068D}"/>
    <cellStyle name="Porcentual 2" xfId="137" xr:uid="{811393F5-FE85-4F0F-A87C-7CC6C5B3804E}"/>
    <cellStyle name="Porcentual 2 2" xfId="138" xr:uid="{0944CA29-38BD-4588-9C8F-B9B715B9A85D}"/>
    <cellStyle name="Prozent 2" xfId="139" xr:uid="{8CE7C85C-3880-439D-A6CF-4E26BFD7FF80}"/>
    <cellStyle name="Rossz 2" xfId="683" xr:uid="{80BE8E8F-A266-455A-80EF-F518FCBA5BC1}"/>
    <cellStyle name="Rossz 2 2" xfId="684" xr:uid="{9DA8F4AB-2C25-4E83-AE36-46236F09498B}"/>
    <cellStyle name="Rossz 2 3" xfId="685" xr:uid="{635BFEBF-1378-4219-BA45-6830A779B1C1}"/>
    <cellStyle name="Rossz 2 4" xfId="3630" xr:uid="{233E6D78-3DE9-449D-ACE4-3948615A9471}"/>
    <cellStyle name="Rossz 3" xfId="686" xr:uid="{5357E630-EEFC-4070-9975-C68555F50F52}"/>
    <cellStyle name="Rossz 3 2" xfId="3631" xr:uid="{CE6F4B9A-3FCD-40E8-8275-C3D2D0757DD8}"/>
    <cellStyle name="Rossz 4" xfId="870" xr:uid="{4948BD80-B876-4397-A8F8-0A0917793BF4}"/>
    <cellStyle name="Rossz 4 2" xfId="3632" xr:uid="{98FD80B4-2B5B-4270-8399-D319AC7EB339}"/>
    <cellStyle name="Rossz 5" xfId="2384" xr:uid="{F8F2345B-1BD6-412B-9B94-8EE7AB80A494}"/>
    <cellStyle name="Salida" xfId="140" xr:uid="{7C2CDF68-5C8C-4D99-B113-5594F63EF6A7}"/>
    <cellStyle name="SAPBEXaggData" xfId="687" xr:uid="{8719E964-0856-4368-8697-9776422A5A75}"/>
    <cellStyle name="SAPBEXaggData 2" xfId="933" xr:uid="{C8996D1E-499E-4949-BF81-A18636AB9B8C}"/>
    <cellStyle name="SAPBEXaggData 3" xfId="886" xr:uid="{B909EDD5-A6DE-4EFC-A129-B9AF237F8E9B}"/>
    <cellStyle name="SAPBEXaggData 4" xfId="2430" xr:uid="{2FF6E523-E510-45BE-8836-59203405AB8F}"/>
    <cellStyle name="SAPBEXaggDataEmph" xfId="688" xr:uid="{34F47E71-6688-45D4-9A77-27359C0C8AE5}"/>
    <cellStyle name="SAPBEXaggDataEmph 2" xfId="887" xr:uid="{954CB50A-6C12-486F-ABA7-C5FD69804FFF}"/>
    <cellStyle name="SAPBEXaggItem" xfId="689" xr:uid="{F840AC5C-132D-43E2-94F1-97AB4BAB1833}"/>
    <cellStyle name="SAPBEXaggItem 2" xfId="934" xr:uid="{067779F5-844A-420D-9A6A-A24133510F8C}"/>
    <cellStyle name="SAPBEXaggItem 3" xfId="888" xr:uid="{F6EE693D-97EA-4B75-824E-072C2AA1FB01}"/>
    <cellStyle name="SAPBEXaggItem 4" xfId="2431" xr:uid="{5D2925EC-178F-430D-A0BB-6FEDE78F01BF}"/>
    <cellStyle name="SAPBEXaggItemX" xfId="690" xr:uid="{F8661138-4F1F-4320-9F1C-CB1131000F25}"/>
    <cellStyle name="SAPBEXaggItemX 2" xfId="889" xr:uid="{CD707630-9BA7-4A28-8215-88743A2A293F}"/>
    <cellStyle name="SAPBEXchaText" xfId="691" xr:uid="{7391DC9A-95E9-4977-8202-AAF1556AE523}"/>
    <cellStyle name="SAPBEXchaText 2" xfId="935" xr:uid="{8230C3EB-AB40-4A44-B7D0-32E7108DBABD}"/>
    <cellStyle name="SAPBEXchaText 3" xfId="890" xr:uid="{1FE81A5B-89CD-41DB-8CF0-B2CB32C890DC}"/>
    <cellStyle name="SAPBEXchaText 4" xfId="2432" xr:uid="{D2E1C666-C33B-4E14-9DBF-6270B5838E2A}"/>
    <cellStyle name="SAPBEXexcBad7" xfId="692" xr:uid="{A501613E-77E7-440A-BA81-675B678C709E}"/>
    <cellStyle name="SAPBEXexcBad7 2" xfId="936" xr:uid="{817B0DB7-B0F9-4B89-BEB2-C94DC62357C0}"/>
    <cellStyle name="SAPBEXexcBad7 3" xfId="891" xr:uid="{88734209-6B4D-42A1-85F3-F863E78BD897}"/>
    <cellStyle name="SAPBEXexcBad7 4" xfId="2433" xr:uid="{56252D08-2D9F-49E8-9F79-4B2B2892671A}"/>
    <cellStyle name="SAPBEXexcBad8" xfId="693" xr:uid="{BF54858E-60D0-42C5-B195-1AAC4C20C5F5}"/>
    <cellStyle name="SAPBEXexcBad8 2" xfId="937" xr:uid="{C6432FA1-B34E-4ACE-AEA3-A64C002FAD3B}"/>
    <cellStyle name="SAPBEXexcBad8 3" xfId="892" xr:uid="{1814AE34-B78B-41F7-8A05-EB049B902163}"/>
    <cellStyle name="SAPBEXexcBad8 4" xfId="2434" xr:uid="{09200F0B-FF05-45D5-9768-561E0999F9F3}"/>
    <cellStyle name="SAPBEXexcBad9" xfId="694" xr:uid="{D2B22183-5FDA-4542-8138-D2637B7A587D}"/>
    <cellStyle name="SAPBEXexcBad9 2" xfId="938" xr:uid="{2076246A-8DCF-444E-9F1D-1B401ABF5CE3}"/>
    <cellStyle name="SAPBEXexcBad9 3" xfId="893" xr:uid="{A0EB23EC-CB01-4C23-8B0A-483AC9E757EB}"/>
    <cellStyle name="SAPBEXexcBad9 4" xfId="2435" xr:uid="{923B1E16-34A8-4E4D-827F-E51EE33E2455}"/>
    <cellStyle name="SAPBEXexcCritical4" xfId="695" xr:uid="{2E4D6183-AB2A-489D-A14F-99C23C66106B}"/>
    <cellStyle name="SAPBEXexcCritical4 2" xfId="939" xr:uid="{AFC8755B-BF3A-4668-B059-C6494E1AC139}"/>
    <cellStyle name="SAPBEXexcCritical4 3" xfId="894" xr:uid="{B8647734-D52F-4DE3-8ACA-4E9BFFBEC57F}"/>
    <cellStyle name="SAPBEXexcCritical4 4" xfId="2436" xr:uid="{9F737FB2-A3BE-411C-9F02-FDB88D627A17}"/>
    <cellStyle name="SAPBEXexcCritical5" xfId="696" xr:uid="{FB7626D0-5EB1-40AF-8D42-34A6CA0EF668}"/>
    <cellStyle name="SAPBEXexcCritical5 2" xfId="940" xr:uid="{71FE2804-8471-4201-A7DA-6DB5A300C89B}"/>
    <cellStyle name="SAPBEXexcCritical5 3" xfId="895" xr:uid="{F299C7DC-A04F-49B3-97C6-199A8CDC82FC}"/>
    <cellStyle name="SAPBEXexcCritical5 4" xfId="2437" xr:uid="{832337E6-95D1-42EB-AE07-CFBA7149310B}"/>
    <cellStyle name="SAPBEXexcCritical6" xfId="697" xr:uid="{88BCDE7B-92F7-4CED-B69D-A40E3D3BCDF5}"/>
    <cellStyle name="SAPBEXexcCritical6 2" xfId="941" xr:uid="{7A5FCB56-3F92-49ED-91EE-E2E2BF96F070}"/>
    <cellStyle name="SAPBEXexcCritical6 3" xfId="896" xr:uid="{438235A9-0022-4BDA-A2C1-AFB198D79DBA}"/>
    <cellStyle name="SAPBEXexcCritical6 4" xfId="2438" xr:uid="{A205843E-7CA0-46D4-A280-207D10431662}"/>
    <cellStyle name="SAPBEXexcGood1" xfId="698" xr:uid="{341F213B-5BE8-4D68-B62C-BDA1CE754D9D}"/>
    <cellStyle name="SAPBEXexcGood1 2" xfId="942" xr:uid="{E3CD2A9F-1B97-4861-B7C0-59A892886AE7}"/>
    <cellStyle name="SAPBEXexcGood1 3" xfId="897" xr:uid="{2E7600A4-5B80-4175-B688-FDAFCDA3CD5A}"/>
    <cellStyle name="SAPBEXexcGood1 4" xfId="2439" xr:uid="{3B409659-06A6-4E3A-89D5-98FA29138A27}"/>
    <cellStyle name="SAPBEXexcGood2" xfId="699" xr:uid="{823D895C-1217-4491-9790-5EA6F1D5763A}"/>
    <cellStyle name="SAPBEXexcGood2 2" xfId="943" xr:uid="{4B5CCA4A-5AA0-4C51-8DE1-036654567CB6}"/>
    <cellStyle name="SAPBEXexcGood2 3" xfId="898" xr:uid="{B11DE964-0BBD-4763-9C18-116DD4DB4658}"/>
    <cellStyle name="SAPBEXexcGood2 4" xfId="2440" xr:uid="{71D1248E-EBBA-4756-885C-66111AC6C9D3}"/>
    <cellStyle name="SAPBEXexcGood3" xfId="700" xr:uid="{75719228-A952-45B9-A730-774FDBA11EC8}"/>
    <cellStyle name="SAPBEXexcGood3 2" xfId="944" xr:uid="{1DF3B9AF-E7CF-4576-AA1E-963DAB5F6D5E}"/>
    <cellStyle name="SAPBEXexcGood3 3" xfId="899" xr:uid="{E3CE3796-7F90-48EB-88F1-B5CD0A9FA335}"/>
    <cellStyle name="SAPBEXexcGood3 4" xfId="2441" xr:uid="{17583C29-2509-4148-B20E-CCC3C0E37D8E}"/>
    <cellStyle name="SAPBEXfilterDrill" xfId="701" xr:uid="{73C41BE8-0D29-4A05-97AF-BFF00477E610}"/>
    <cellStyle name="SAPBEXfilterDrill 2" xfId="945" xr:uid="{C5DAB702-B991-46FC-9CED-BA8D6CA9866E}"/>
    <cellStyle name="SAPBEXfilterDrill 3" xfId="900" xr:uid="{27C1847F-9B0D-4531-9C6E-6513F71D9E87}"/>
    <cellStyle name="SAPBEXfilterDrill 4" xfId="2442" xr:uid="{49241BE9-7709-49E9-866D-68324C71794B}"/>
    <cellStyle name="SAPBEXfilterItem" xfId="702" xr:uid="{52DA0E50-7A27-4BEE-8F41-C59F003A7755}"/>
    <cellStyle name="SAPBEXfilterItem 2" xfId="901" xr:uid="{F8C2C944-E779-46CF-929B-2AED1C5BBACD}"/>
    <cellStyle name="SAPBEXfilterText" xfId="703" xr:uid="{E29CBCC6-41DB-490D-869C-6AAA63FD143B}"/>
    <cellStyle name="SAPBEXfilterText 2" xfId="704" xr:uid="{79D9427A-D260-4877-A324-AA280C61BB41}"/>
    <cellStyle name="SAPBEXfilterText 2 2" xfId="705" xr:uid="{8DBF9718-3B53-4496-BA8E-4E11A1EABE9C}"/>
    <cellStyle name="SAPBEXfilterText 2 3" xfId="706" xr:uid="{A70DD9A3-1A03-4437-A42D-DBC108484E96}"/>
    <cellStyle name="SAPBEXfilterText 2 4" xfId="707" xr:uid="{2C0B5479-64B1-46D0-8054-9715B30AE74D}"/>
    <cellStyle name="SAPBEXfilterText 3" xfId="708" xr:uid="{413EA828-FB1E-41F2-BB2A-9A80B494DD4D}"/>
    <cellStyle name="SAPBEXfilterText 4" xfId="709" xr:uid="{8AA50934-FA8C-4AF2-80EF-57C974D47C05}"/>
    <cellStyle name="SAPBEXfilterText 5" xfId="710" xr:uid="{C7A4AACD-5A16-4844-A5F1-B21543573970}"/>
    <cellStyle name="SAPBEXfilterText 6" xfId="902" xr:uid="{539E72A5-815B-472B-B812-ADDE1E051172}"/>
    <cellStyle name="SAPBEXformats" xfId="711" xr:uid="{4C3EBAD0-8E68-4300-BEC4-7818833B1A36}"/>
    <cellStyle name="SAPBEXformats 2" xfId="946" xr:uid="{652D6CD9-E6F2-4457-BC59-97FB4B448C20}"/>
    <cellStyle name="SAPBEXformats 3" xfId="903" xr:uid="{226FD8BB-CE70-4FB5-9C99-D11BB5D1B1C0}"/>
    <cellStyle name="SAPBEXformats 4" xfId="2443" xr:uid="{EFF54B7D-6721-48A6-A819-D899CE8593C4}"/>
    <cellStyle name="SAPBEXheaderItem" xfId="712" xr:uid="{0D6E02B4-8D62-4026-B99E-E145CB1DB200}"/>
    <cellStyle name="SAPBEXheaderItem 2" xfId="713" xr:uid="{8775204A-FDB5-448D-87D5-FF04CFB0EC8C}"/>
    <cellStyle name="SAPBEXheaderItem 2 2" xfId="714" xr:uid="{8CEE6DB5-64CD-41E3-84E6-742ED2FA6CCC}"/>
    <cellStyle name="SAPBEXheaderItem 2 3" xfId="715" xr:uid="{4940AB5D-93D1-4771-997A-59A67BE7DEE5}"/>
    <cellStyle name="SAPBEXheaderItem 2 4" xfId="716" xr:uid="{2CCD8103-14B7-48C0-AE3B-C21796E54EE3}"/>
    <cellStyle name="SAPBEXheaderItem 2 5" xfId="947" xr:uid="{B34E314D-A073-4BA8-A3E3-C4A0448390A3}"/>
    <cellStyle name="SAPBEXheaderItem 3" xfId="717" xr:uid="{DA6513C3-1903-4538-A23A-DB551E68506B}"/>
    <cellStyle name="SAPBEXheaderItem 4" xfId="718" xr:uid="{C357BF7D-5B12-4970-804D-3868A2F59312}"/>
    <cellStyle name="SAPBEXheaderItem 5" xfId="719" xr:uid="{7E36BE13-5683-45A5-8AD5-9DC6073CA897}"/>
    <cellStyle name="SAPBEXheaderItem 6" xfId="720" xr:uid="{81157A8B-94BC-4FC0-B5B4-97A6934611E5}"/>
    <cellStyle name="SAPBEXheaderItem 7" xfId="721" xr:uid="{CCF5542C-82A6-4D04-9B47-4A5DA4DF40E5}"/>
    <cellStyle name="SAPBEXheaderItem 8" xfId="904" xr:uid="{F1413FF0-FFE1-4C8D-87E3-8F9AFA3D3DEB}"/>
    <cellStyle name="SAPBEXheaderItem 9" xfId="2444" xr:uid="{743732CD-81FD-4793-A3BD-F25CC5B33EEE}"/>
    <cellStyle name="SAPBEXheaderText" xfId="722" xr:uid="{D3FFA050-112E-4B8F-B7F0-59F1A2CC4269}"/>
    <cellStyle name="SAPBEXheaderText 2" xfId="723" xr:uid="{43535A53-A18C-4F89-B16B-81D821A02216}"/>
    <cellStyle name="SAPBEXheaderText 2 2" xfId="724" xr:uid="{363774D2-206F-47BC-82C8-0EEC0E5F0E87}"/>
    <cellStyle name="SAPBEXheaderText 2 3" xfId="725" xr:uid="{731CBCF8-097C-47C3-AACF-664CCEACF270}"/>
    <cellStyle name="SAPBEXheaderText 2 4" xfId="726" xr:uid="{9AE07C80-5F2B-4EA1-A7F5-D07A7627C8ED}"/>
    <cellStyle name="SAPBEXheaderText 2 5" xfId="948" xr:uid="{009205F6-0919-4500-A59B-1609166F6C3B}"/>
    <cellStyle name="SAPBEXheaderText 3" xfId="727" xr:uid="{94139AF2-31E3-45A6-96C0-BF055519B8E2}"/>
    <cellStyle name="SAPBEXheaderText 4" xfId="728" xr:uid="{CC07FE57-6E0A-4704-AB84-A5D1B8946F49}"/>
    <cellStyle name="SAPBEXheaderText 5" xfId="729" xr:uid="{A56BC796-4B12-41B7-917F-C99BDC93A74E}"/>
    <cellStyle name="SAPBEXheaderText 6" xfId="730" xr:uid="{CBBBB6A9-9041-4DB7-A8A6-431912E86908}"/>
    <cellStyle name="SAPBEXheaderText 7" xfId="731" xr:uid="{4B689DF4-0C2E-450D-B6A0-3315A08546B9}"/>
    <cellStyle name="SAPBEXheaderText 8" xfId="905" xr:uid="{E3A63D15-51CB-4BBA-9A54-49789CCA7373}"/>
    <cellStyle name="SAPBEXheaderText 9" xfId="2445" xr:uid="{D9014D55-44B8-4E3D-85D6-892E114AD0F1}"/>
    <cellStyle name="SAPBEXHLevel0" xfId="732" xr:uid="{5CF4D454-95FF-4E61-ACEB-6CD43B58FB92}"/>
    <cellStyle name="SAPBEXHLevel0 2" xfId="733" xr:uid="{DA5EFF1C-92D5-4476-9DB0-F10E0851F986}"/>
    <cellStyle name="SAPBEXHLevel0 2 2" xfId="734" xr:uid="{37EA6ED2-4FE5-464B-A2A6-2C3941437599}"/>
    <cellStyle name="SAPBEXHLevel0 2 3" xfId="735" xr:uid="{68B39DC9-263B-4CDB-88FB-7D121A754542}"/>
    <cellStyle name="SAPBEXHLevel0 2 4" xfId="736" xr:uid="{87CD1165-5F3F-48BA-A365-71048D225461}"/>
    <cellStyle name="SAPBEXHLevel0 2 5" xfId="949" xr:uid="{FECD1C61-020D-48AA-9DB8-F376976547F4}"/>
    <cellStyle name="SAPBEXHLevel0 3" xfId="737" xr:uid="{CEA97776-CBBE-41F8-B3A2-2657AF660FEA}"/>
    <cellStyle name="SAPBEXHLevel0 4" xfId="738" xr:uid="{7DDF39F6-635F-4EE9-885F-D5ABC09966F1}"/>
    <cellStyle name="SAPBEXHLevel0 5" xfId="739" xr:uid="{60A2F57D-57EB-4CC7-BC3A-86900EA6C9CD}"/>
    <cellStyle name="SAPBEXHLevel0 6" xfId="740" xr:uid="{54EBA0E3-5654-415D-958A-C8DA1AADF01F}"/>
    <cellStyle name="SAPBEXHLevel0 7" xfId="741" xr:uid="{E3E223A0-97BE-4316-AB34-EBC1AAF9F08A}"/>
    <cellStyle name="SAPBEXHLevel0 8" xfId="906" xr:uid="{EE72B1A2-D3BF-4DFA-AD83-5D29AD62802E}"/>
    <cellStyle name="SAPBEXHLevel0 9" xfId="2446" xr:uid="{BC899184-0774-455D-8E55-5C3370A8C433}"/>
    <cellStyle name="SAPBEXHLevel0X" xfId="742" xr:uid="{B05C9A6D-0676-4061-BA0F-3FD295CF3D01}"/>
    <cellStyle name="SAPBEXHLevel0X 2" xfId="743" xr:uid="{D37C9CCD-2879-4012-B6D9-E1601E57A72F}"/>
    <cellStyle name="SAPBEXHLevel0X 2 2" xfId="744" xr:uid="{FEEFE672-EAB1-4E5E-A36E-6AE1BFF1CFBC}"/>
    <cellStyle name="SAPBEXHLevel0X 2 3" xfId="745" xr:uid="{011C510D-7998-4EE7-9505-F2A54A0173F1}"/>
    <cellStyle name="SAPBEXHLevel0X 2 4" xfId="746" xr:uid="{2E63F778-F6AD-48CB-A52C-9FE541A7E6AF}"/>
    <cellStyle name="SAPBEXHLevel0X 3" xfId="747" xr:uid="{B817922E-FD5C-4438-9236-F7D1BC4AFD8E}"/>
    <cellStyle name="SAPBEXHLevel0X 4" xfId="748" xr:uid="{765C246D-BA5C-40D9-8621-5C83821720FA}"/>
    <cellStyle name="SAPBEXHLevel0X 5" xfId="749" xr:uid="{3D5D635A-7CD2-42F6-8567-D012D66599D4}"/>
    <cellStyle name="SAPBEXHLevel0X 6" xfId="750" xr:uid="{96400B17-3797-4881-95CE-79E42FC3523C}"/>
    <cellStyle name="SAPBEXHLevel0X 7" xfId="751" xr:uid="{4D34CBF1-E949-492C-B6E6-EC2D8CC89759}"/>
    <cellStyle name="SAPBEXHLevel0X 8" xfId="907" xr:uid="{54E4C57C-ED97-43F3-81AA-968D68308FC3}"/>
    <cellStyle name="SAPBEXHLevel1" xfId="752" xr:uid="{C6631E72-A1EF-401F-97C7-DFF3827BED6C}"/>
    <cellStyle name="SAPBEXHLevel1 2" xfId="753" xr:uid="{C3A6835A-E2A8-4E62-B4E0-B9D5167790F0}"/>
    <cellStyle name="SAPBEXHLevel1 2 2" xfId="754" xr:uid="{D4C02219-F08B-4200-969F-17FF13210854}"/>
    <cellStyle name="SAPBEXHLevel1 2 3" xfId="755" xr:uid="{5639937C-3D67-4BC0-80FD-840D50BF396B}"/>
    <cellStyle name="SAPBEXHLevel1 2 4" xfId="756" xr:uid="{A213CE5F-C4C3-461E-A289-D9304998CC94}"/>
    <cellStyle name="SAPBEXHLevel1 2 5" xfId="950" xr:uid="{123A6D00-05F0-4374-9A3D-984C0B4B1248}"/>
    <cellStyle name="SAPBEXHLevel1 3" xfId="757" xr:uid="{54A22E57-9CFE-43DE-9887-EBE9C52B4557}"/>
    <cellStyle name="SAPBEXHLevel1 4" xfId="758" xr:uid="{F620D9B2-1855-4E46-BBB5-D61C105F65AD}"/>
    <cellStyle name="SAPBEXHLevel1 5" xfId="759" xr:uid="{30A88A69-628F-450C-871D-CE785ADA63B9}"/>
    <cellStyle name="SAPBEXHLevel1 6" xfId="760" xr:uid="{2A0D9D18-E8C3-4621-9462-33767F3EF3D6}"/>
    <cellStyle name="SAPBEXHLevel1 7" xfId="761" xr:uid="{E53C975D-BC96-4F19-AF41-21FFAD48618D}"/>
    <cellStyle name="SAPBEXHLevel1 8" xfId="908" xr:uid="{7D82A2CC-DADC-4974-A429-A189DFFEFA52}"/>
    <cellStyle name="SAPBEXHLevel1 9" xfId="2447" xr:uid="{1D9B897D-AD83-4F5B-A082-BF22CAA72080}"/>
    <cellStyle name="SAPBEXHLevel1X" xfId="762" xr:uid="{60C3C27C-7DB3-4BED-96F4-46657F401620}"/>
    <cellStyle name="SAPBEXHLevel1X 2" xfId="763" xr:uid="{1FEE7873-3A7D-4F38-896F-BF385EADEC02}"/>
    <cellStyle name="SAPBEXHLevel1X 2 2" xfId="764" xr:uid="{3CEA0D17-419C-44BE-AF9D-10F34C35EEA6}"/>
    <cellStyle name="SAPBEXHLevel1X 2 3" xfId="765" xr:uid="{5D1CDB9A-E2AE-411E-9C1D-C23CE558AD92}"/>
    <cellStyle name="SAPBEXHLevel1X 2 4" xfId="766" xr:uid="{1BC393BB-250A-4FAC-91FE-9DE1C6295317}"/>
    <cellStyle name="SAPBEXHLevel1X 3" xfId="767" xr:uid="{CB33551D-AE62-4698-AE14-F1077BEEDB60}"/>
    <cellStyle name="SAPBEXHLevel1X 4" xfId="768" xr:uid="{D21D3AE1-99A0-4132-8FD7-4BD10FE20C60}"/>
    <cellStyle name="SAPBEXHLevel1X 5" xfId="769" xr:uid="{6A916C7B-C114-4F64-8E56-7FFC4719F167}"/>
    <cellStyle name="SAPBEXHLevel1X 6" xfId="770" xr:uid="{0485035A-EFB2-4BBE-BB4C-6090A68E45E0}"/>
    <cellStyle name="SAPBEXHLevel1X 7" xfId="771" xr:uid="{1B0C8C4A-906A-4EF1-82C2-D63ED6BE24EC}"/>
    <cellStyle name="SAPBEXHLevel1X 8" xfId="909" xr:uid="{FADC7FF0-6EAE-4809-BFD7-AD00E128DA1D}"/>
    <cellStyle name="SAPBEXHLevel2" xfId="772" xr:uid="{0A5A28B3-3882-4B49-AC57-A1C22C6ABB20}"/>
    <cellStyle name="SAPBEXHLevel2 2" xfId="773" xr:uid="{4EA004D5-7DBB-487A-A2BF-1A00397239F0}"/>
    <cellStyle name="SAPBEXHLevel2 2 2" xfId="774" xr:uid="{8F9F15D0-22C3-4B11-92E8-D65D25E50595}"/>
    <cellStyle name="SAPBEXHLevel2 2 3" xfId="775" xr:uid="{2A376A4C-46CB-4AE6-B2DE-995FC6422DCA}"/>
    <cellStyle name="SAPBEXHLevel2 2 4" xfId="776" xr:uid="{946A9720-C50D-4560-B9A9-A30E0A0CB1C2}"/>
    <cellStyle name="SAPBEXHLevel2 2 5" xfId="951" xr:uid="{65D06559-EBFE-438E-9083-B747722D25DE}"/>
    <cellStyle name="SAPBEXHLevel2 3" xfId="777" xr:uid="{82C18FB6-2E47-4BF7-9169-C03233FA295A}"/>
    <cellStyle name="SAPBEXHLevel2 4" xfId="778" xr:uid="{31353903-41ED-4E0E-B009-7CF164CBE529}"/>
    <cellStyle name="SAPBEXHLevel2 5" xfId="779" xr:uid="{520DB036-A6F1-4927-B8D1-DF01D0E81D7B}"/>
    <cellStyle name="SAPBEXHLevel2 6" xfId="780" xr:uid="{15C4B5FB-00BC-421A-A6E9-7604EC32A057}"/>
    <cellStyle name="SAPBEXHLevel2 7" xfId="781" xr:uid="{D006505A-492F-495A-8FD2-9E306E932161}"/>
    <cellStyle name="SAPBEXHLevel2 8" xfId="910" xr:uid="{34EE0DC2-D0DF-46BA-9E36-732DCF6866C1}"/>
    <cellStyle name="SAPBEXHLevel2 9" xfId="2448" xr:uid="{DC2F135F-B8B1-46DB-8521-4EAF1B396BD8}"/>
    <cellStyle name="SAPBEXHLevel2X" xfId="782" xr:uid="{80BC7F8A-8939-423C-A526-E2C906005DF2}"/>
    <cellStyle name="SAPBEXHLevel2X 2" xfId="783" xr:uid="{6F8855B3-3D95-4ABF-9627-5C15C6CCB67F}"/>
    <cellStyle name="SAPBEXHLevel2X 2 2" xfId="784" xr:uid="{EBEA0160-10C6-4526-82B9-9886323376F2}"/>
    <cellStyle name="SAPBEXHLevel2X 2 3" xfId="785" xr:uid="{89B08282-ABA1-45D0-A56A-0821B693DC55}"/>
    <cellStyle name="SAPBEXHLevel2X 2 4" xfId="786" xr:uid="{83CFE8FD-7451-4E10-94FE-C8AB2DE4074F}"/>
    <cellStyle name="SAPBEXHLevel2X 3" xfId="787" xr:uid="{4968B414-982F-464A-BC82-E3AA705B1A00}"/>
    <cellStyle name="SAPBEXHLevel2X 4" xfId="788" xr:uid="{6C393B7C-AF21-4149-8028-45C8489165F5}"/>
    <cellStyle name="SAPBEXHLevel2X 5" xfId="789" xr:uid="{DA3A1B77-3AD6-43BC-BF75-7E562C7D9722}"/>
    <cellStyle name="SAPBEXHLevel2X 6" xfId="790" xr:uid="{46FD7F45-93D7-4C39-9EB7-0CB347353768}"/>
    <cellStyle name="SAPBEXHLevel2X 7" xfId="791" xr:uid="{4B72D99D-FDD0-4F62-ADCF-9D9026F2C514}"/>
    <cellStyle name="SAPBEXHLevel2X 8" xfId="911" xr:uid="{BEF1BE41-9EA9-4C63-A09A-C25D2B9C3377}"/>
    <cellStyle name="SAPBEXHLevel3" xfId="792" xr:uid="{D5CC7F01-D712-455A-985C-CBD7DAA58B39}"/>
    <cellStyle name="SAPBEXHLevel3 2" xfId="793" xr:uid="{2C87DACB-212C-43B2-BFF4-8F29956FF820}"/>
    <cellStyle name="SAPBEXHLevel3 2 2" xfId="794" xr:uid="{ECA923F7-7B3B-41E3-BC61-734F855A4B24}"/>
    <cellStyle name="SAPBEXHLevel3 2 3" xfId="795" xr:uid="{BEACAF40-C167-4D74-B56A-EA4CBF9790E8}"/>
    <cellStyle name="SAPBEXHLevel3 2 4" xfId="796" xr:uid="{CBED20D1-DFAE-4180-8DE2-534C5912FD6D}"/>
    <cellStyle name="SAPBEXHLevel3 2 5" xfId="952" xr:uid="{4AC7DAE8-2B87-4BF9-BC27-5BC71FA112EA}"/>
    <cellStyle name="SAPBEXHLevel3 3" xfId="797" xr:uid="{D12420D0-CE42-4B75-85CF-6D96D379BB87}"/>
    <cellStyle name="SAPBEXHLevel3 4" xfId="798" xr:uid="{8F16D133-4317-4629-B9ED-CF5F15A0DB7E}"/>
    <cellStyle name="SAPBEXHLevel3 5" xfId="799" xr:uid="{95672AF3-A1F1-4EA4-827C-AF65B6322511}"/>
    <cellStyle name="SAPBEXHLevel3 6" xfId="800" xr:uid="{CE250DA6-C8C7-484D-8252-F2F79F1E0B3D}"/>
    <cellStyle name="SAPBEXHLevel3 7" xfId="801" xr:uid="{81EB7CC6-46EF-470A-B560-ED32680DD1EB}"/>
    <cellStyle name="SAPBEXHLevel3 8" xfId="912" xr:uid="{28AE0CC9-3233-48E9-80C9-D9478F27D25A}"/>
    <cellStyle name="SAPBEXHLevel3 9" xfId="2449" xr:uid="{50D027C7-9556-435D-974C-6E8ED6D98E02}"/>
    <cellStyle name="SAPBEXHLevel3X" xfId="802" xr:uid="{1FDAAD5A-995D-4BD4-A395-334F99198AC3}"/>
    <cellStyle name="SAPBEXHLevel3X 2" xfId="803" xr:uid="{523C3E55-0C0A-4BE2-85F8-1E12E5718A35}"/>
    <cellStyle name="SAPBEXHLevel3X 2 2" xfId="804" xr:uid="{66EBBBA7-AB86-4E9B-AB32-D3B9B06A0818}"/>
    <cellStyle name="SAPBEXHLevel3X 2 3" xfId="805" xr:uid="{7D851599-F127-413F-AA10-AC9625487C83}"/>
    <cellStyle name="SAPBEXHLevel3X 2 4" xfId="806" xr:uid="{3E14D0DA-F00B-4C51-90A2-2764C567EFF8}"/>
    <cellStyle name="SAPBEXHLevel3X 3" xfId="807" xr:uid="{37046F47-FADD-4E35-B35B-C02F0AADC2D2}"/>
    <cellStyle name="SAPBEXHLevel3X 4" xfId="808" xr:uid="{458B2A41-E509-4029-BF4D-39AB7F2677D8}"/>
    <cellStyle name="SAPBEXHLevel3X 5" xfId="809" xr:uid="{818EC696-8A94-4DBD-948A-5168636F0CB4}"/>
    <cellStyle name="SAPBEXHLevel3X 6" xfId="810" xr:uid="{B8D9CF14-4805-4EFF-9941-AF1C63D7FAA1}"/>
    <cellStyle name="SAPBEXHLevel3X 7" xfId="811" xr:uid="{AA815CDB-B410-4C01-B3CE-0BAC76252254}"/>
    <cellStyle name="SAPBEXHLevel3X 8" xfId="913" xr:uid="{DAD364A8-BF45-4742-8281-B37C4A2FF148}"/>
    <cellStyle name="SAPBEXinputData" xfId="914" xr:uid="{D9DDB1B1-DA28-4EA5-B2FF-D497CF86D184}"/>
    <cellStyle name="SAPBEXItemHeader" xfId="915" xr:uid="{C8EEA2F8-C93C-445F-A13E-7D197F034EE7}"/>
    <cellStyle name="SAPBEXresData" xfId="812" xr:uid="{1E397CE0-9D0F-4167-BF73-5413D805A003}"/>
    <cellStyle name="SAPBEXresData 2" xfId="916" xr:uid="{4D8B9A20-2336-493B-8A0A-93A98C9E0B5C}"/>
    <cellStyle name="SAPBEXresDataEmph" xfId="813" xr:uid="{D5D5380F-FCF5-49AB-8B73-F9871B3D3A59}"/>
    <cellStyle name="SAPBEXresDataEmph 2" xfId="917" xr:uid="{538DE209-6C8D-47AA-80D5-20B9BAD08570}"/>
    <cellStyle name="SAPBEXresItem" xfId="814" xr:uid="{8C42C612-BA39-4C68-BD94-5174A4EEE19E}"/>
    <cellStyle name="SAPBEXresItem 2" xfId="918" xr:uid="{0FF76C0F-5DE3-46C5-B84D-01D35E08FD8D}"/>
    <cellStyle name="SAPBEXresItemX" xfId="815" xr:uid="{CD976CDB-4209-4F23-8975-A6AD4803DDF7}"/>
    <cellStyle name="SAPBEXresItemX 2" xfId="919" xr:uid="{85AC5569-1B87-4EFC-86EF-828C1296621E}"/>
    <cellStyle name="SAPBEXstdData" xfId="816" xr:uid="{EA721B67-9659-41E0-AB5E-2E1E6B7CD8E2}"/>
    <cellStyle name="SAPBEXstdData 2" xfId="953" xr:uid="{B8B8AB3C-7421-453C-86CF-541894161F7A}"/>
    <cellStyle name="SAPBEXstdData 3" xfId="920" xr:uid="{CAD4C13A-BDE4-45E8-8674-CD64BF59C3CC}"/>
    <cellStyle name="SAPBEXstdData 4" xfId="2450" xr:uid="{2EFC5B3E-03A5-4570-A47E-11C934513531}"/>
    <cellStyle name="SAPBEXstdDataEmph" xfId="817" xr:uid="{D99814A8-07BE-4D9E-8331-2E838C74F4AA}"/>
    <cellStyle name="SAPBEXstdDataEmph 2" xfId="921" xr:uid="{44CD79B2-C4AE-44C1-ADC0-B06592018D28}"/>
    <cellStyle name="SAPBEXstdItem" xfId="818" xr:uid="{116E820C-C8D6-4F08-82AD-B92F39F6BC74}"/>
    <cellStyle name="SAPBEXstdItem 2" xfId="954" xr:uid="{102A7A92-A1DE-4208-918F-E988194399CB}"/>
    <cellStyle name="SAPBEXstdItem 3" xfId="922" xr:uid="{FD544DCA-F443-4E54-B173-0729D187D4C2}"/>
    <cellStyle name="SAPBEXstdItem 4" xfId="2451" xr:uid="{C8D85162-DA57-4329-91CE-226F7DAC3814}"/>
    <cellStyle name="SAPBEXstdItemX" xfId="819" xr:uid="{F2D92D91-C910-4B77-AD64-0656DC256746}"/>
    <cellStyle name="SAPBEXstdItemX 2" xfId="923" xr:uid="{A413E4E0-595B-4984-ADC7-21C50C12D644}"/>
    <cellStyle name="SAPBEXtitle" xfId="820" xr:uid="{7127D503-23A2-4D1E-8D4D-72DC10B79A97}"/>
    <cellStyle name="SAPBEXtitle 2" xfId="821" xr:uid="{DB985B3D-D29B-42AF-A5C3-3B0D240C8AE4}"/>
    <cellStyle name="SAPBEXtitle 2 2" xfId="822" xr:uid="{40B75EFD-6AB1-43DC-86CB-80280A0A7A1D}"/>
    <cellStyle name="SAPBEXtitle 2 3" xfId="823" xr:uid="{8ADBF2B9-39E1-4C5A-BD34-34B7E3E61963}"/>
    <cellStyle name="SAPBEXtitle 2 4" xfId="824" xr:uid="{F86807FE-53A9-49EF-AE54-5CFF29D0DD03}"/>
    <cellStyle name="SAPBEXtitle 3" xfId="825" xr:uid="{8ADA849E-C0A9-46C3-B192-E832A23AE1AB}"/>
    <cellStyle name="SAPBEXtitle 4" xfId="826" xr:uid="{D5213CD5-517A-4A32-9857-887A82436F60}"/>
    <cellStyle name="SAPBEXtitle 5" xfId="827" xr:uid="{C3D41A65-B22D-42D6-9E1E-33F01DDA0C4A}"/>
    <cellStyle name="SAPBEXtitle 6" xfId="924" xr:uid="{C64373E1-1E19-4335-B2E4-CD68D6E541D9}"/>
    <cellStyle name="SAPBEXunassignedItem" xfId="925" xr:uid="{7E2C3246-64F2-4D99-A803-6E730C12B72C}"/>
    <cellStyle name="SAPBEXunassignedItem 2" xfId="955" xr:uid="{7695F270-ACD4-46AD-BAAD-ACA9E8958347}"/>
    <cellStyle name="SAPBEXunassignedItem 3" xfId="2452" xr:uid="{9E06C7B7-FCFD-4E9F-8432-236D4556EB19}"/>
    <cellStyle name="SAPBEXundefined" xfId="828" xr:uid="{4EC83140-C060-4E02-8E16-A39A858BF55C}"/>
    <cellStyle name="SAPBEXundefined 2" xfId="926" xr:uid="{3BFFDD8B-EF7E-4C22-9888-EE0AA527666C}"/>
    <cellStyle name="Semleges 2" xfId="829" xr:uid="{AF123FC2-8760-4AEC-B2F8-1ADFE615D0CD}"/>
    <cellStyle name="Semleges 2 2" xfId="830" xr:uid="{64B3AA0A-F6D7-4920-B86C-07FB76EAB06D}"/>
    <cellStyle name="Semleges 2 3" xfId="831" xr:uid="{21F657FB-1A56-4147-A8BA-C3AEAB88C0AB}"/>
    <cellStyle name="Semleges 2 4" xfId="932" xr:uid="{BDD13246-E7EF-42BA-8528-99641FBAEF48}"/>
    <cellStyle name="Semleges 2 5" xfId="3633" xr:uid="{D4AD8E5F-B462-426C-96BD-B3B8C31759FD}"/>
    <cellStyle name="Semleges 3" xfId="832" xr:uid="{FFB79798-FF9D-4C34-9405-94FD546EE962}"/>
    <cellStyle name="Semleges 3 2" xfId="3634" xr:uid="{503A70EB-480E-45D0-A0BA-C0312A473CF5}"/>
    <cellStyle name="Semleges 4" xfId="883" xr:uid="{E60F9CEC-73C3-4657-BC22-988802774341}"/>
    <cellStyle name="Semleges 4 2" xfId="3635" xr:uid="{36DCA2E2-EF5F-4527-BC58-4813A5FF0FD7}"/>
    <cellStyle name="Semleges 5" xfId="2385" xr:uid="{D3E9A305-F744-494F-9457-2E2E01FA8AAC}"/>
    <cellStyle name="Semleges 6" xfId="2453" xr:uid="{75C98636-553D-4F54-9219-9EF78E7CA36A}"/>
    <cellStyle name="Sheet Title" xfId="927" xr:uid="{1A5D23D5-3F94-4848-A2D0-FA0184D512D9}"/>
    <cellStyle name="showExposure" xfId="141" xr:uid="{D8D9F2F4-55AF-4BE3-A484-F983ADBC8B2E}"/>
    <cellStyle name="showParameterE" xfId="2386" xr:uid="{84F95A59-BE27-4D50-9604-D8099B0BC5E7}"/>
    <cellStyle name="showPercentage" xfId="2387" xr:uid="{8A209D50-7DB8-4B08-B967-10380E4BF468}"/>
    <cellStyle name="Standard 2" xfId="142" xr:uid="{3E5EF5A1-A33A-4F8B-800A-B2055683E8E6}"/>
    <cellStyle name="Standard 3" xfId="143" xr:uid="{55BE6A1F-4070-469F-B57D-F844259014D0}"/>
    <cellStyle name="Standard 3 2" xfId="144" xr:uid="{12A18049-27C8-419E-BC72-9E49960C0245}"/>
    <cellStyle name="Standard 4" xfId="145" xr:uid="{ABA07A2B-866A-4793-830F-41E20BBCA8DC}"/>
    <cellStyle name="Standard_20100129_1559 Jentsch_COREP ON 20100129 COREP preliminary proposal_CR SA" xfId="146" xr:uid="{7CD4560E-13C2-4F52-BC32-A096884CDB4C}"/>
    <cellStyle name="Stílus 1" xfId="833" xr:uid="{11CF46EE-5954-4B9B-9887-093A0F814FEE}"/>
    <cellStyle name="supDate" xfId="2388" xr:uid="{146B77AC-1938-4332-9DBA-E6BF1B12AF95}"/>
    <cellStyle name="supInt" xfId="2389" xr:uid="{C7B5A120-26E9-442E-88C1-D28940CB2A17}"/>
    <cellStyle name="supParameterE" xfId="2390" xr:uid="{AEBD454B-85C9-4731-83AA-98BEFB0C9F51}"/>
    <cellStyle name="supPercentageM" xfId="2391" xr:uid="{9F34EB16-6EB6-4988-9F53-2BB42DE2ACCC}"/>
    <cellStyle name="supSelection" xfId="2392" xr:uid="{3D368D56-AE26-4845-8AB4-162BDF71A93F}"/>
    <cellStyle name="Számítás 2" xfId="834" xr:uid="{3ACFBA8C-D849-4012-98C3-F5DC43E670F1}"/>
    <cellStyle name="Számítás 2 2" xfId="835" xr:uid="{D7588F93-A410-4F9A-9953-7897DCB510C1}"/>
    <cellStyle name="Számítás 2 3" xfId="836" xr:uid="{E29F75A2-B90B-46A3-808F-BE1AFC6707DB}"/>
    <cellStyle name="Számítás 2 4" xfId="3636" xr:uid="{7F4C8076-92AA-4D44-BF76-99E82F6F0198}"/>
    <cellStyle name="Számítás 3" xfId="837" xr:uid="{98B96109-B518-46CA-A2F5-57083F75E483}"/>
    <cellStyle name="Számítás 3 2" xfId="3637" xr:uid="{F60FFF49-DF49-4083-9567-3ECA876E2F06}"/>
    <cellStyle name="Számítás 4" xfId="871" xr:uid="{C65F2F4D-F463-4DB6-BD58-816C53BA0D68}"/>
    <cellStyle name="Számítás 4 2" xfId="3638" xr:uid="{1B152B48-BD89-4621-8C0E-58EF31F5B9D2}"/>
    <cellStyle name="Számítás 5" xfId="2393" xr:uid="{F2495B3E-C96D-4BBE-AAAF-A09D493C8E88}"/>
    <cellStyle name="Százalék" xfId="1" builtinId="5"/>
    <cellStyle name="Százalék 10" xfId="2460" xr:uid="{6EB08E24-D58B-4572-BCC1-3F0B47DFD9C0}"/>
    <cellStyle name="Százalék 2" xfId="8" xr:uid="{00000000-0005-0000-0000-000008000000}"/>
    <cellStyle name="Százalék 2 2" xfId="838" xr:uid="{939652A6-BFEB-4F29-B9A9-B231674760F6}"/>
    <cellStyle name="Százalék 2 3" xfId="839" xr:uid="{C927F017-9C8F-48D2-A956-10958C0C9167}"/>
    <cellStyle name="Százalék 2 4" xfId="840" xr:uid="{410B422F-3762-4AE1-8489-EFE9DDE0134D}"/>
    <cellStyle name="Százalék 2 5" xfId="2454" xr:uid="{B3405682-80A6-4134-A664-B50E8A52F9B0}"/>
    <cellStyle name="Százalék 2 6" xfId="3639" xr:uid="{42B18796-81A5-483F-B5E5-8F5D31CD0520}"/>
    <cellStyle name="Százalék 2 7" xfId="162" xr:uid="{3478EB02-B772-44DB-9AE6-8DB2F7F35244}"/>
    <cellStyle name="Százalék 2 8" xfId="3753" xr:uid="{011C7EB6-5054-4F13-9320-8CC30BF722B8}"/>
    <cellStyle name="Százalék 3" xfId="165" xr:uid="{01D9ACE0-A0E2-4DB0-844A-E1956AF12B2A}"/>
    <cellStyle name="Százalék 3 2" xfId="3643" xr:uid="{17B46507-B1C8-4375-9C45-EE307F474B48}"/>
    <cellStyle name="Százalék 4" xfId="841" xr:uid="{397843FF-DDE3-464C-BE11-A8541E166972}"/>
    <cellStyle name="Százalék 4 2" xfId="2394" xr:uid="{1AEE8666-BF1F-4658-A258-44D3D24AC706}"/>
    <cellStyle name="Százalék 5" xfId="2405" xr:uid="{C93008BD-ACC1-4C2B-B9A0-D21D68D5594D}"/>
    <cellStyle name="Százalék 6" xfId="842" xr:uid="{9D0245A4-CB9A-4149-B281-74BC78331921}"/>
    <cellStyle name="Százalék 7" xfId="2455" xr:uid="{776BC452-1A06-47D2-AFED-B1D2C5504170}"/>
    <cellStyle name="Százalék 8" xfId="11" xr:uid="{1BC269AA-79B4-4735-82D9-77F056CEAF31}"/>
    <cellStyle name="szöveg" xfId="2395" xr:uid="{0E6224A7-B69B-4E12-8155-663E95F7A4FE}"/>
    <cellStyle name="Texto de advertencia" xfId="147" xr:uid="{05BD379A-31DD-44B4-B319-3FDC0531F458}"/>
    <cellStyle name="Texto explicativo" xfId="148" xr:uid="{6A861356-756D-4C55-84DD-AB6B21C9C434}"/>
    <cellStyle name="Tickmark" xfId="2456" xr:uid="{9BEAD818-9A45-4BF5-9508-DB5D8BB60B70}"/>
    <cellStyle name="Title" xfId="843" xr:uid="{18ED959C-FE8D-40AC-8C83-623A354217D3}"/>
    <cellStyle name="Title 2" xfId="149" xr:uid="{20B9E82F-3074-4219-A826-99A61577D9FD}"/>
    <cellStyle name="Título" xfId="150" xr:uid="{C1DA2873-C2BF-4EC7-8238-C10802D2BF29}"/>
    <cellStyle name="Título 1" xfId="151" xr:uid="{983CF8F5-7EFE-4CBA-8CF0-7E3A9F4ECB65}"/>
    <cellStyle name="Título 2" xfId="152" xr:uid="{F5A38DB4-28D8-46E8-B940-AE426C64AF9B}"/>
    <cellStyle name="Título 3" xfId="153" xr:uid="{D7DF6C7F-9EEC-4BD3-A6C2-702435A8CCE3}"/>
    <cellStyle name="Título_20091015 DE_Proposed amendments to CR SEC_MKR" xfId="154" xr:uid="{F1E9E4B3-8551-4982-9051-AB61E0E1AEAD}"/>
    <cellStyle name="Total" xfId="844" xr:uid="{4D467FF5-2778-40E1-A8CC-93FC80DD814B}"/>
    <cellStyle name="Total 2" xfId="155" xr:uid="{7DF00BD0-7A67-4F68-812A-CBB577964889}"/>
    <cellStyle name="Warning Text" xfId="156" xr:uid="{493093F3-C3E8-45AC-8959-4F960F402CD3}"/>
    <cellStyle name="Warning Text 2" xfId="157" xr:uid="{A601618F-E1C8-4E3B-875C-97D3241A845B}"/>
    <cellStyle name="Warning Text 3" xfId="3640" xr:uid="{18A57180-EF3E-4231-9901-19FB761214C9}"/>
    <cellStyle name="Обычный_IFRS_Notes_30062010_Tanya" xfId="2396" xr:uid="{8A9B8DFF-2ADC-4867-A6A6-AA33D2F03E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8"/>
  <sheetViews>
    <sheetView showGridLines="0" tabSelected="1" workbookViewId="0"/>
  </sheetViews>
  <sheetFormatPr defaultRowHeight="14.5"/>
  <cols>
    <col min="2" max="2" width="15" customWidth="1"/>
    <col min="3" max="3" width="137.7265625" customWidth="1"/>
  </cols>
  <sheetData>
    <row r="2" spans="1:6" ht="20.5" thickBot="1">
      <c r="B2" s="302" t="s">
        <v>862</v>
      </c>
      <c r="C2" s="300"/>
      <c r="D2" s="92"/>
      <c r="E2" s="301"/>
      <c r="F2" s="301"/>
    </row>
    <row r="3" spans="1:6" ht="15" customHeight="1" thickBot="1">
      <c r="B3" s="521">
        <v>45657</v>
      </c>
      <c r="C3" s="521"/>
      <c r="D3" s="92"/>
      <c r="E3" s="301"/>
      <c r="F3" s="301"/>
    </row>
    <row r="4" spans="1:6">
      <c r="B4" s="328" t="s">
        <v>785</v>
      </c>
      <c r="C4" s="314"/>
      <c r="D4" s="312"/>
      <c r="E4" s="312"/>
      <c r="F4" s="312"/>
    </row>
    <row r="5" spans="1:6">
      <c r="B5" s="311" t="s">
        <v>784</v>
      </c>
      <c r="C5" s="311" t="s">
        <v>786</v>
      </c>
      <c r="D5" s="303"/>
      <c r="E5" s="304"/>
      <c r="F5" s="304"/>
    </row>
    <row r="6" spans="1:6">
      <c r="B6" s="311" t="s">
        <v>770</v>
      </c>
      <c r="C6" s="311" t="s">
        <v>787</v>
      </c>
      <c r="D6" s="303"/>
      <c r="E6" s="303"/>
      <c r="F6" s="303"/>
    </row>
    <row r="7" spans="1:6">
      <c r="B7" s="315"/>
      <c r="C7" s="311"/>
      <c r="D7" s="305"/>
      <c r="E7" s="306"/>
      <c r="F7" s="306"/>
    </row>
    <row r="8" spans="1:6">
      <c r="B8" s="14" t="s">
        <v>788</v>
      </c>
      <c r="C8" s="14"/>
      <c r="D8" s="303"/>
      <c r="E8" s="303"/>
      <c r="F8" s="303"/>
    </row>
    <row r="9" spans="1:6">
      <c r="B9" s="311" t="s">
        <v>768</v>
      </c>
      <c r="C9" s="311" t="s">
        <v>789</v>
      </c>
      <c r="D9" s="305"/>
      <c r="E9" s="306"/>
      <c r="F9" s="306"/>
    </row>
    <row r="10" spans="1:6">
      <c r="B10" s="311" t="s">
        <v>769</v>
      </c>
      <c r="C10" s="311" t="s">
        <v>790</v>
      </c>
      <c r="D10" s="305"/>
      <c r="E10" s="306"/>
      <c r="F10" s="306"/>
    </row>
    <row r="11" spans="1:6">
      <c r="B11" s="311"/>
      <c r="C11" s="38"/>
      <c r="D11" s="305"/>
      <c r="E11" s="306"/>
      <c r="F11" s="306"/>
    </row>
    <row r="12" spans="1:6">
      <c r="B12" s="18" t="s">
        <v>389</v>
      </c>
      <c r="C12" s="18"/>
      <c r="D12" s="313"/>
      <c r="E12" s="313"/>
      <c r="F12" s="313"/>
    </row>
    <row r="13" spans="1:6">
      <c r="A13" s="184"/>
      <c r="B13" s="311" t="s">
        <v>767</v>
      </c>
      <c r="C13" s="311" t="s">
        <v>791</v>
      </c>
      <c r="D13" s="305"/>
      <c r="E13" s="305"/>
      <c r="F13" s="305"/>
    </row>
    <row r="14" spans="1:6">
      <c r="A14" s="184"/>
      <c r="B14" s="311"/>
      <c r="C14" s="311"/>
      <c r="D14" s="305"/>
      <c r="E14" s="305"/>
      <c r="F14" s="305"/>
    </row>
    <row r="15" spans="1:6">
      <c r="A15" s="184"/>
      <c r="B15" s="307" t="s">
        <v>1047</v>
      </c>
      <c r="C15" s="307"/>
      <c r="D15" s="305"/>
      <c r="E15" s="305"/>
      <c r="F15" s="305"/>
    </row>
    <row r="16" spans="1:6">
      <c r="A16" s="184"/>
      <c r="B16" s="311" t="s">
        <v>1048</v>
      </c>
      <c r="C16" s="311" t="s">
        <v>1049</v>
      </c>
      <c r="D16" s="305"/>
      <c r="E16" s="305"/>
      <c r="F16" s="305"/>
    </row>
    <row r="17" spans="1:6">
      <c r="A17" s="184"/>
      <c r="B17" s="311" t="s">
        <v>1050</v>
      </c>
      <c r="C17" s="311" t="s">
        <v>1051</v>
      </c>
      <c r="D17" s="305"/>
      <c r="E17" s="305"/>
      <c r="F17" s="305"/>
    </row>
    <row r="18" spans="1:6">
      <c r="B18" s="311"/>
      <c r="C18" s="311"/>
      <c r="D18" s="305"/>
      <c r="E18" s="305"/>
      <c r="F18" s="305"/>
    </row>
    <row r="19" spans="1:6">
      <c r="B19" s="8" t="s">
        <v>197</v>
      </c>
      <c r="C19" s="14"/>
      <c r="D19" s="303"/>
      <c r="E19" s="307"/>
      <c r="F19" s="307"/>
    </row>
    <row r="20" spans="1:6">
      <c r="A20" s="184"/>
      <c r="B20" s="311" t="s">
        <v>792</v>
      </c>
      <c r="C20" s="311" t="s">
        <v>793</v>
      </c>
      <c r="D20" s="308"/>
      <c r="E20" s="309"/>
      <c r="F20" s="28"/>
    </row>
    <row r="21" spans="1:6">
      <c r="A21" s="184"/>
      <c r="B21" s="311" t="s">
        <v>794</v>
      </c>
      <c r="C21" s="311" t="s">
        <v>795</v>
      </c>
      <c r="D21" s="308"/>
      <c r="E21" s="309"/>
      <c r="F21" s="28"/>
    </row>
    <row r="22" spans="1:6">
      <c r="A22" s="184"/>
      <c r="B22" s="311" t="s">
        <v>796</v>
      </c>
      <c r="C22" s="311" t="s">
        <v>797</v>
      </c>
      <c r="D22" s="308"/>
      <c r="E22" s="309"/>
      <c r="F22" s="28"/>
    </row>
    <row r="23" spans="1:6">
      <c r="A23" s="184"/>
      <c r="B23" s="311"/>
      <c r="C23" s="311"/>
      <c r="D23" s="308"/>
      <c r="E23" s="309"/>
      <c r="F23" s="28"/>
    </row>
    <row r="24" spans="1:6">
      <c r="A24" s="184"/>
      <c r="B24" s="307" t="s">
        <v>877</v>
      </c>
      <c r="C24" s="307"/>
      <c r="D24" s="308"/>
      <c r="E24" s="309"/>
      <c r="F24" s="28"/>
    </row>
    <row r="25" spans="1:6">
      <c r="A25" s="184"/>
      <c r="B25" s="311" t="s">
        <v>878</v>
      </c>
      <c r="C25" s="311" t="s">
        <v>879</v>
      </c>
      <c r="D25" s="308"/>
      <c r="E25" s="309"/>
      <c r="F25" s="28"/>
    </row>
    <row r="26" spans="1:6">
      <c r="A26" s="184"/>
      <c r="B26" s="311" t="s">
        <v>880</v>
      </c>
      <c r="C26" s="311" t="s">
        <v>765</v>
      </c>
      <c r="D26" s="308"/>
      <c r="E26" s="309"/>
      <c r="F26" s="28"/>
    </row>
    <row r="27" spans="1:6">
      <c r="B27" s="311"/>
      <c r="C27" s="311"/>
      <c r="D27" s="305"/>
      <c r="E27" s="305"/>
      <c r="F27" s="305"/>
    </row>
    <row r="28" spans="1:6">
      <c r="B28" s="14" t="s">
        <v>798</v>
      </c>
      <c r="C28" s="14"/>
      <c r="D28" s="303"/>
      <c r="E28" s="303"/>
      <c r="F28" s="303"/>
    </row>
    <row r="29" spans="1:6">
      <c r="A29" s="184"/>
      <c r="B29" s="311" t="s">
        <v>799</v>
      </c>
      <c r="C29" s="311" t="s">
        <v>800</v>
      </c>
      <c r="D29" s="305"/>
      <c r="E29" s="305"/>
      <c r="F29" s="305"/>
    </row>
    <row r="30" spans="1:6">
      <c r="A30" s="184"/>
      <c r="B30" s="311" t="s">
        <v>801</v>
      </c>
      <c r="C30" s="311" t="s">
        <v>802</v>
      </c>
      <c r="D30" s="305"/>
      <c r="E30" s="305"/>
      <c r="F30" s="305"/>
    </row>
    <row r="31" spans="1:6">
      <c r="A31" s="184"/>
      <c r="B31" s="311" t="s">
        <v>803</v>
      </c>
      <c r="C31" s="311" t="s">
        <v>804</v>
      </c>
      <c r="D31" s="305"/>
      <c r="E31" s="305"/>
      <c r="F31" s="305"/>
    </row>
    <row r="32" spans="1:6">
      <c r="A32" s="184"/>
      <c r="B32" s="311" t="s">
        <v>771</v>
      </c>
      <c r="C32" s="311" t="s">
        <v>805</v>
      </c>
      <c r="D32" s="305"/>
      <c r="E32" s="305"/>
      <c r="F32" s="305"/>
    </row>
    <row r="33" spans="1:6">
      <c r="A33" s="184"/>
      <c r="B33" s="311" t="s">
        <v>806</v>
      </c>
      <c r="C33" s="311" t="s">
        <v>807</v>
      </c>
      <c r="D33" s="305"/>
      <c r="E33" s="305"/>
      <c r="F33" s="305"/>
    </row>
    <row r="34" spans="1:6">
      <c r="A34" s="184"/>
      <c r="B34" s="311" t="s">
        <v>772</v>
      </c>
      <c r="C34" s="311" t="s">
        <v>808</v>
      </c>
      <c r="D34" s="305"/>
      <c r="E34" s="305"/>
      <c r="F34" s="305"/>
    </row>
    <row r="35" spans="1:6">
      <c r="A35" s="184"/>
      <c r="B35" s="311" t="s">
        <v>773</v>
      </c>
      <c r="C35" s="311" t="s">
        <v>809</v>
      </c>
      <c r="D35" s="305"/>
      <c r="E35" s="305"/>
      <c r="F35" s="305"/>
    </row>
    <row r="36" spans="1:6">
      <c r="A36" s="184"/>
      <c r="B36" s="311" t="s">
        <v>774</v>
      </c>
      <c r="C36" s="311" t="s">
        <v>810</v>
      </c>
      <c r="D36" s="305"/>
      <c r="E36" s="305"/>
      <c r="F36" s="305"/>
    </row>
    <row r="37" spans="1:6">
      <c r="A37" s="184"/>
      <c r="B37" s="311" t="s">
        <v>811</v>
      </c>
      <c r="C37" s="311" t="s">
        <v>812</v>
      </c>
      <c r="D37" s="305"/>
      <c r="E37" s="305"/>
      <c r="F37" s="305"/>
    </row>
    <row r="38" spans="1:6">
      <c r="A38" s="184"/>
      <c r="B38" s="311" t="s">
        <v>775</v>
      </c>
      <c r="C38" s="311" t="s">
        <v>813</v>
      </c>
      <c r="D38" s="305"/>
      <c r="E38" s="305"/>
      <c r="F38" s="305"/>
    </row>
    <row r="39" spans="1:6">
      <c r="A39" s="184"/>
      <c r="B39" s="311" t="s">
        <v>814</v>
      </c>
      <c r="C39" s="311" t="s">
        <v>815</v>
      </c>
      <c r="D39" s="305"/>
      <c r="E39" s="305"/>
      <c r="F39" s="305"/>
    </row>
    <row r="40" spans="1:6">
      <c r="B40" s="311"/>
      <c r="C40" s="311"/>
      <c r="D40" s="305"/>
      <c r="E40" s="305"/>
      <c r="F40" s="305"/>
    </row>
    <row r="41" spans="1:6">
      <c r="B41" s="14" t="s">
        <v>816</v>
      </c>
      <c r="C41" s="14"/>
      <c r="D41" s="303"/>
      <c r="E41" s="303"/>
      <c r="F41" s="303"/>
    </row>
    <row r="42" spans="1:6">
      <c r="A42" s="184"/>
      <c r="B42" s="311" t="s">
        <v>776</v>
      </c>
      <c r="C42" s="311" t="s">
        <v>817</v>
      </c>
      <c r="D42" s="310"/>
      <c r="E42" s="305"/>
      <c r="F42" s="305"/>
    </row>
    <row r="43" spans="1:6">
      <c r="B43" s="311"/>
      <c r="C43" s="311"/>
      <c r="D43" s="310"/>
      <c r="E43" s="305"/>
      <c r="F43" s="305"/>
    </row>
    <row r="44" spans="1:6">
      <c r="B44" s="14" t="s">
        <v>818</v>
      </c>
      <c r="C44" s="14"/>
      <c r="D44" s="303"/>
      <c r="E44" s="303"/>
      <c r="F44" s="303"/>
    </row>
    <row r="45" spans="1:6">
      <c r="A45" s="184"/>
      <c r="B45" s="311" t="s">
        <v>777</v>
      </c>
      <c r="C45" s="311" t="s">
        <v>819</v>
      </c>
      <c r="D45" s="305"/>
      <c r="E45" s="306"/>
      <c r="F45" s="306"/>
    </row>
    <row r="46" spans="1:6">
      <c r="A46" s="184"/>
      <c r="B46" s="311" t="s">
        <v>778</v>
      </c>
      <c r="C46" s="311" t="s">
        <v>587</v>
      </c>
      <c r="D46" s="305"/>
      <c r="E46" s="306"/>
      <c r="F46" s="306"/>
    </row>
    <row r="47" spans="1:6">
      <c r="B47" s="311"/>
      <c r="C47" s="311"/>
      <c r="D47" s="305"/>
      <c r="E47" s="306"/>
      <c r="F47" s="306"/>
    </row>
    <row r="48" spans="1:6">
      <c r="B48" s="14" t="s">
        <v>820</v>
      </c>
      <c r="C48" s="14"/>
      <c r="D48" s="303"/>
      <c r="E48" s="303"/>
      <c r="F48" s="303"/>
    </row>
    <row r="49" spans="1:6">
      <c r="A49" s="184"/>
      <c r="B49" s="311" t="s">
        <v>779</v>
      </c>
      <c r="C49" s="311" t="s">
        <v>821</v>
      </c>
      <c r="D49" s="305"/>
      <c r="E49" s="305"/>
      <c r="F49" s="305"/>
    </row>
    <row r="50" spans="1:6">
      <c r="A50" s="184"/>
      <c r="B50" s="311" t="s">
        <v>780</v>
      </c>
      <c r="C50" s="311" t="s">
        <v>822</v>
      </c>
      <c r="D50" s="305"/>
      <c r="E50" s="306"/>
      <c r="F50" s="306"/>
    </row>
    <row r="51" spans="1:6">
      <c r="A51" s="184"/>
      <c r="B51" s="311" t="s">
        <v>781</v>
      </c>
      <c r="C51" s="311" t="s">
        <v>823</v>
      </c>
      <c r="D51" s="305"/>
      <c r="E51" s="306"/>
      <c r="F51" s="306"/>
    </row>
    <row r="52" spans="1:6">
      <c r="A52" s="184"/>
      <c r="B52" s="311" t="s">
        <v>824</v>
      </c>
      <c r="C52" s="311" t="s">
        <v>825</v>
      </c>
      <c r="D52" s="305"/>
      <c r="E52" s="306"/>
      <c r="F52" s="306"/>
    </row>
    <row r="53" spans="1:6">
      <c r="A53" s="184"/>
      <c r="B53" s="311" t="s">
        <v>826</v>
      </c>
      <c r="C53" s="311" t="s">
        <v>827</v>
      </c>
      <c r="D53" s="305"/>
      <c r="E53" s="306"/>
      <c r="F53" s="306"/>
    </row>
    <row r="54" spans="1:6">
      <c r="A54" s="184"/>
      <c r="B54" s="311" t="s">
        <v>782</v>
      </c>
      <c r="C54" s="311" t="s">
        <v>828</v>
      </c>
      <c r="D54" s="305"/>
      <c r="E54" s="306"/>
      <c r="F54" s="306"/>
    </row>
    <row r="55" spans="1:6">
      <c r="A55" s="184"/>
      <c r="B55" s="316"/>
      <c r="C55" s="38"/>
      <c r="D55" s="305"/>
      <c r="E55" s="306"/>
      <c r="F55" s="306"/>
    </row>
    <row r="56" spans="1:6">
      <c r="B56" s="14" t="s">
        <v>830</v>
      </c>
      <c r="C56" s="14"/>
      <c r="D56" s="303"/>
      <c r="E56" s="307"/>
      <c r="F56" s="307"/>
    </row>
    <row r="57" spans="1:6">
      <c r="A57" s="184"/>
      <c r="B57" s="311" t="s">
        <v>783</v>
      </c>
      <c r="C57" s="311" t="s">
        <v>829</v>
      </c>
      <c r="D57" s="305"/>
      <c r="E57" s="306"/>
      <c r="F57" s="306"/>
    </row>
    <row r="58" spans="1:6">
      <c r="B58" s="311"/>
      <c r="C58" s="311"/>
      <c r="D58" s="305"/>
      <c r="E58" s="306"/>
      <c r="F58" s="306"/>
    </row>
    <row r="59" spans="1:6">
      <c r="B59" s="14" t="s">
        <v>12</v>
      </c>
      <c r="C59" s="14"/>
      <c r="D59" s="303"/>
      <c r="E59" s="307"/>
      <c r="F59" s="307"/>
    </row>
    <row r="60" spans="1:6">
      <c r="A60" s="184"/>
      <c r="B60" s="311" t="s">
        <v>831</v>
      </c>
      <c r="C60" s="311" t="s">
        <v>832</v>
      </c>
      <c r="D60" s="305"/>
      <c r="E60" s="306"/>
      <c r="F60" s="306"/>
    </row>
    <row r="61" spans="1:6">
      <c r="A61" s="184"/>
      <c r="B61" s="311"/>
      <c r="C61" s="311"/>
      <c r="D61" s="305"/>
      <c r="E61" s="306"/>
      <c r="F61" s="306"/>
    </row>
    <row r="62" spans="1:6">
      <c r="A62" s="184"/>
      <c r="B62" s="307" t="s">
        <v>882</v>
      </c>
      <c r="C62" s="307"/>
      <c r="D62" s="305"/>
      <c r="E62" s="306"/>
      <c r="F62" s="306"/>
    </row>
    <row r="63" spans="1:6">
      <c r="A63" s="184"/>
      <c r="B63" s="311" t="s">
        <v>883</v>
      </c>
      <c r="C63" s="311" t="s">
        <v>884</v>
      </c>
      <c r="D63" s="305"/>
      <c r="E63" s="306"/>
      <c r="F63" s="306"/>
    </row>
    <row r="64" spans="1:6">
      <c r="A64" s="184"/>
      <c r="B64" s="311" t="s">
        <v>885</v>
      </c>
      <c r="C64" s="311" t="s">
        <v>886</v>
      </c>
      <c r="D64" s="305"/>
      <c r="E64" s="306"/>
      <c r="F64" s="306"/>
    </row>
    <row r="65" spans="1:6">
      <c r="A65" s="184"/>
      <c r="B65" s="311" t="s">
        <v>887</v>
      </c>
      <c r="C65" s="311" t="s">
        <v>888</v>
      </c>
      <c r="D65" s="305"/>
      <c r="E65" s="306"/>
      <c r="F65" s="306"/>
    </row>
    <row r="66" spans="1:6">
      <c r="A66" s="184"/>
      <c r="B66" s="311" t="s">
        <v>889</v>
      </c>
      <c r="C66" s="311" t="s">
        <v>890</v>
      </c>
      <c r="D66" s="305"/>
      <c r="E66" s="306"/>
      <c r="F66" s="306"/>
    </row>
    <row r="67" spans="1:6">
      <c r="A67" s="184"/>
      <c r="B67" s="311" t="s">
        <v>891</v>
      </c>
      <c r="C67" s="311" t="s">
        <v>892</v>
      </c>
      <c r="D67" s="305"/>
      <c r="E67" s="306"/>
      <c r="F67" s="306"/>
    </row>
    <row r="68" spans="1:6">
      <c r="B68" s="311"/>
      <c r="C68" s="311"/>
      <c r="D68" s="305"/>
      <c r="E68" s="306"/>
      <c r="F68" s="306"/>
    </row>
    <row r="69" spans="1:6">
      <c r="B69" s="8" t="s">
        <v>833</v>
      </c>
      <c r="C69" s="14"/>
      <c r="D69" s="303"/>
      <c r="E69" s="307"/>
      <c r="F69" s="307"/>
    </row>
    <row r="70" spans="1:6">
      <c r="A70" s="184"/>
      <c r="B70" s="311" t="s">
        <v>834</v>
      </c>
      <c r="C70" s="311" t="s">
        <v>833</v>
      </c>
      <c r="D70" s="305"/>
      <c r="E70" s="306"/>
      <c r="F70" s="306"/>
    </row>
    <row r="71" spans="1:6">
      <c r="A71" s="184"/>
      <c r="B71" s="311" t="s">
        <v>835</v>
      </c>
      <c r="C71" s="311" t="s">
        <v>836</v>
      </c>
      <c r="D71" s="305"/>
      <c r="E71" s="306"/>
      <c r="F71" s="306"/>
    </row>
    <row r="72" spans="1:6">
      <c r="A72" s="184"/>
      <c r="B72" s="311" t="s">
        <v>837</v>
      </c>
      <c r="C72" s="311" t="s">
        <v>838</v>
      </c>
      <c r="D72" s="305"/>
      <c r="E72" s="306"/>
      <c r="F72" s="306"/>
    </row>
    <row r="73" spans="1:6">
      <c r="A73" s="184"/>
      <c r="B73" s="311"/>
      <c r="C73" s="311"/>
      <c r="D73" s="305"/>
      <c r="E73" s="306"/>
      <c r="F73" s="306"/>
    </row>
    <row r="74" spans="1:6">
      <c r="A74" s="184"/>
      <c r="B74" s="307" t="s">
        <v>874</v>
      </c>
      <c r="C74" s="311"/>
      <c r="D74" s="305"/>
      <c r="E74" s="306"/>
      <c r="F74" s="306"/>
    </row>
    <row r="75" spans="1:6">
      <c r="B75" s="317" t="s">
        <v>875</v>
      </c>
      <c r="C75" s="311" t="s">
        <v>876</v>
      </c>
      <c r="D75" s="305"/>
      <c r="E75" s="306"/>
      <c r="F75" s="306"/>
    </row>
    <row r="76" spans="1:6">
      <c r="B76" s="311"/>
      <c r="C76" s="311"/>
      <c r="D76" s="305"/>
      <c r="E76" s="306"/>
      <c r="F76" s="306"/>
    </row>
    <row r="77" spans="1:6">
      <c r="A77" s="184"/>
      <c r="B77" s="8" t="s">
        <v>839</v>
      </c>
      <c r="C77" s="311"/>
      <c r="D77" s="305"/>
      <c r="E77" s="306"/>
      <c r="F77" s="306"/>
    </row>
    <row r="78" spans="1:6">
      <c r="A78" s="184"/>
      <c r="B78" s="317" t="s">
        <v>840</v>
      </c>
      <c r="C78" s="311" t="s">
        <v>849</v>
      </c>
      <c r="D78" s="305"/>
      <c r="E78" s="306"/>
      <c r="F78" s="306"/>
    </row>
    <row r="79" spans="1:6" ht="15" thickBot="1">
      <c r="A79" s="184"/>
      <c r="B79" s="318"/>
      <c r="C79" s="318"/>
      <c r="D79" s="305"/>
      <c r="E79" s="306"/>
      <c r="F79" s="306"/>
    </row>
    <row r="80" spans="1:6" ht="9.75" customHeight="1">
      <c r="A80" s="184"/>
      <c r="B80" s="311"/>
      <c r="C80" s="311"/>
      <c r="D80" s="305"/>
      <c r="E80" s="306"/>
      <c r="F80" s="306"/>
    </row>
    <row r="81" spans="5:6">
      <c r="E81" s="306"/>
      <c r="F81" s="306"/>
    </row>
    <row r="82" spans="5:6">
      <c r="E82" s="306"/>
      <c r="F82" s="306"/>
    </row>
    <row r="83" spans="5:6">
      <c r="E83" s="306"/>
      <c r="F83" s="306"/>
    </row>
    <row r="84" spans="5:6">
      <c r="E84" s="306"/>
      <c r="F84" s="306"/>
    </row>
    <row r="85" spans="5:6">
      <c r="E85" s="306"/>
      <c r="F85" s="306"/>
    </row>
    <row r="86" spans="5:6">
      <c r="E86" s="306"/>
      <c r="F86" s="306"/>
    </row>
    <row r="87" spans="5:6">
      <c r="E87" s="306"/>
      <c r="F87" s="306"/>
    </row>
    <row r="88" spans="5:6">
      <c r="E88" s="305"/>
      <c r="F88" s="305"/>
    </row>
    <row r="89" spans="5:6">
      <c r="E89" s="305"/>
      <c r="F89" s="305"/>
    </row>
    <row r="90" spans="5:6">
      <c r="E90" s="305"/>
      <c r="F90" s="305"/>
    </row>
    <row r="91" spans="5:6">
      <c r="E91" s="306"/>
      <c r="F91" s="306"/>
    </row>
    <row r="92" spans="5:6">
      <c r="E92" s="306"/>
      <c r="F92" s="306"/>
    </row>
    <row r="93" spans="5:6">
      <c r="E93" s="306"/>
      <c r="F93" s="306"/>
    </row>
    <row r="94" spans="5:6">
      <c r="E94" s="306"/>
      <c r="F94" s="306"/>
    </row>
    <row r="95" spans="5:6">
      <c r="E95" s="306"/>
      <c r="F95" s="306"/>
    </row>
    <row r="96" spans="5:6">
      <c r="E96" s="306"/>
      <c r="F96" s="306"/>
    </row>
    <row r="97" spans="5:6">
      <c r="E97" s="306"/>
      <c r="F97" s="306"/>
    </row>
    <row r="98" spans="5:6">
      <c r="E98" s="306"/>
      <c r="F98" s="306"/>
    </row>
    <row r="99" spans="5:6">
      <c r="E99" s="306"/>
      <c r="F99" s="306"/>
    </row>
    <row r="100" spans="5:6">
      <c r="E100" s="306"/>
      <c r="F100" s="306"/>
    </row>
    <row r="101" spans="5:6">
      <c r="E101" s="306"/>
      <c r="F101" s="306"/>
    </row>
    <row r="102" spans="5:6">
      <c r="E102" s="306"/>
      <c r="F102" s="306"/>
    </row>
    <row r="103" spans="5:6">
      <c r="E103" s="306"/>
      <c r="F103" s="306"/>
    </row>
    <row r="104" spans="5:6">
      <c r="E104" s="306"/>
      <c r="F104" s="306"/>
    </row>
    <row r="105" spans="5:6">
      <c r="E105" s="306"/>
      <c r="F105" s="306"/>
    </row>
    <row r="106" spans="5:6">
      <c r="E106" s="306"/>
      <c r="F106" s="306"/>
    </row>
    <row r="107" spans="5:6">
      <c r="E107" s="306"/>
      <c r="F107" s="306"/>
    </row>
    <row r="108" spans="5:6">
      <c r="E108" s="306"/>
      <c r="F108" s="306"/>
    </row>
    <row r="109" spans="5:6">
      <c r="E109" s="306"/>
      <c r="F109" s="306"/>
    </row>
    <row r="110" spans="5:6">
      <c r="E110" s="306"/>
      <c r="F110" s="306"/>
    </row>
    <row r="111" spans="5:6">
      <c r="E111" s="306"/>
      <c r="F111" s="306"/>
    </row>
    <row r="112" spans="5:6">
      <c r="E112" s="306"/>
      <c r="F112" s="306"/>
    </row>
    <row r="113" spans="5:6">
      <c r="E113" s="306"/>
      <c r="F113" s="306"/>
    </row>
    <row r="114" spans="5:6">
      <c r="E114" s="28"/>
      <c r="F114" s="28"/>
    </row>
    <row r="137" spans="2:3">
      <c r="B137" s="306"/>
      <c r="C137" s="305"/>
    </row>
    <row r="138" spans="2:3">
      <c r="B138" s="28"/>
      <c r="C138" s="28"/>
    </row>
  </sheetData>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20:B21" location="'PV1'!A1" display="PV1" xr:uid="{00000000-0004-0000-0000-000019000000}"/>
    <hyperlink ref="B22" location="'LR3'!A1" display="LR3 – LRSpl" xr:uid="{00000000-0004-0000-0000-00001A000000}"/>
    <hyperlink ref="C20:C22" location="CCyB2!A1" display="Az intézményspecifikus anticiklikus tőkepuffer nagysága" xr:uid="{00000000-0004-0000-0000-00001B000000}"/>
    <hyperlink ref="B20" location="'LR1'!A1" display="LR1 – LRSum" xr:uid="{00000000-0004-0000-0000-00001C000000}"/>
    <hyperlink ref="B21" location="'LR2'!A1" display="LR2 – LRCom" xr:uid="{00000000-0004-0000-0000-00001D000000}"/>
    <hyperlink ref="C20" location="'LR1'!A1" display="A számviteli eszközök és a tőkeáttételi mutató számításához használt kitettségek összefoglaló egyeztetése" xr:uid="{00000000-0004-0000-0000-00001E000000}"/>
    <hyperlink ref="C21" location="'LR2'!A1" display="Tőkeáttételi mutatóra vonatkozó egységes adattábla" xr:uid="{00000000-0004-0000-0000-00001F000000}"/>
    <hyperlink ref="C22" location="'LR3'!A1" display="Mérlegen belüli kitettségek bontása (származtatott ügyletek, értékpapír-finanszírozási ügyletek és mentesített kitettségek nélkül)" xr:uid="{00000000-0004-0000-0000-000020000000}"/>
    <hyperlink ref="B29:B30" location="'PV1'!A1" display="PV1" xr:uid="{00000000-0004-0000-0000-000027000000}"/>
    <hyperlink ref="C29:C30" location="CCyB2!A1" display="Az intézményspecifikus anticiklikus tőkepuffer nagysága" xr:uid="{00000000-0004-0000-0000-000028000000}"/>
    <hyperlink ref="B29" location="'CR1'!A1" display="CR1" xr:uid="{00000000-0004-0000-0000-000029000000}"/>
    <hyperlink ref="B30" location="'CR1-A'!A1" display="CR1-A" xr:uid="{00000000-0004-0000-0000-00002A000000}"/>
    <hyperlink ref="C29" location="'CR1'!A1" display="Teljesítő (performing) és nemteljesítő (non-performing) kitettségek és kapcsolódó céltartalékok" xr:uid="{00000000-0004-0000-0000-00002B000000}"/>
    <hyperlink ref="C30" location="'CR1-A'!A1" display="Kitettségek futamideje" xr:uid="{00000000-0004-0000-0000-00002C000000}"/>
    <hyperlink ref="B31" location="'PV1'!A1" display="PV1" xr:uid="{00000000-0004-0000-0000-00002D000000}"/>
    <hyperlink ref="C31" location="CCyB2!A1" display="Az intézményspecifikus anticiklikus tőkepuffer nagysága" xr:uid="{00000000-0004-0000-0000-00002E000000}"/>
    <hyperlink ref="B31" location="'CR2'!A1" display="CR2" xr:uid="{00000000-0004-0000-0000-00002F000000}"/>
    <hyperlink ref="C31" location="'CR2'!A1" display="Nemteljesítő hitelek és előlegek állományának változásai" xr:uid="{00000000-0004-0000-0000-000031000000}"/>
    <hyperlink ref="B32:B33" location="'PV1'!A1" display="PV1" xr:uid="{00000000-0004-0000-0000-000033000000}"/>
    <hyperlink ref="C32:C33" location="CCyB2!A1" display="Az intézményspecifikus anticiklikus tőkepuffer nagysága" xr:uid="{00000000-0004-0000-0000-000034000000}"/>
    <hyperlink ref="B32" location="'CQ1'!A1" display="CQ1" xr:uid="{00000000-0004-0000-0000-000035000000}"/>
    <hyperlink ref="B33" location="'CQ2'!A1" display="CQ2" xr:uid="{00000000-0004-0000-0000-000036000000}"/>
    <hyperlink ref="C32" location="'CQ1'!A1" display="Átstrukturált kitettségek hitelminősége" xr:uid="{00000000-0004-0000-0000-000037000000}"/>
    <hyperlink ref="C33" location="'CQ2'!A1" display="Az átstrukturálás minősége" xr:uid="{00000000-0004-0000-0000-000038000000}"/>
    <hyperlink ref="B34:B35" location="'PV1'!A1" display="PV1" xr:uid="{00000000-0004-0000-0000-000039000000}"/>
    <hyperlink ref="C34:C35" location="CCyB2!A1" display="Az intézményspecifikus anticiklikus tőkepuffer nagysága" xr:uid="{00000000-0004-0000-0000-00003A000000}"/>
    <hyperlink ref="B34" location="'CQ3'!A1" display="CQ3" xr:uid="{00000000-0004-0000-0000-00003B000000}"/>
    <hyperlink ref="B35" location="'CQ4'!A1" display="CQ4" xr:uid="{00000000-0004-0000-0000-00003C000000}"/>
    <hyperlink ref="C34" location="'CQ3'!A1" display="Teljesítő és nemteljesítő kitettségek hitelminősége a késedelmes napok szerinti bontásban" xr:uid="{00000000-0004-0000-0000-00003D000000}"/>
    <hyperlink ref="C35" location="'CQ4'!A1" display="Nemteljesítő kitettségek minősége földrajzi bontásban" xr:uid="{00000000-0004-0000-0000-00003E000000}"/>
    <hyperlink ref="B36:B37" location="'PV1'!A1" display="PV1" xr:uid="{00000000-0004-0000-0000-00003F000000}"/>
    <hyperlink ref="C36:C37" location="CCyB2!A1" display="Az intézményspecifikus anticiklikus tőkepuffer nagysága" xr:uid="{00000000-0004-0000-0000-000040000000}"/>
    <hyperlink ref="B36" location="'CQ5'!A1" display="CQ5" xr:uid="{00000000-0004-0000-0000-000041000000}"/>
    <hyperlink ref="B37" location="'CQ6'!A1" display="CQ6" xr:uid="{00000000-0004-0000-0000-000042000000}"/>
    <hyperlink ref="C36" location="'CQ5'!A1" display="Nem pénzügyi vállalatoknak nyújtott hitelek és előlegek hitelminősége ágazatok szerinti bontásban" xr:uid="{00000000-0004-0000-0000-000043000000}"/>
    <hyperlink ref="C37" location="'CQ6'!A1" display="Biztosítékok értékelése – hitelek és előlegek" xr:uid="{00000000-0004-0000-0000-000044000000}"/>
    <hyperlink ref="B38:B39" location="'PV1'!A1" display="PV1" xr:uid="{00000000-0004-0000-0000-000045000000}"/>
    <hyperlink ref="C38:C39" location="CCyB2!A1" display="Az intézményspecifikus anticiklikus tőkepuffer nagysága" xr:uid="{00000000-0004-0000-0000-000046000000}"/>
    <hyperlink ref="B38" location="'CQ7'!A1" display="CQ7" xr:uid="{00000000-0004-0000-0000-000047000000}"/>
    <hyperlink ref="B39" location="'CQ8'!A1" display="CQ8" xr:uid="{00000000-0004-0000-0000-000048000000}"/>
    <hyperlink ref="C38" location="'CQ7'!A1" display="Birtokbavétellel és végrehajtással megszerzett biztosítékok" xr:uid="{00000000-0004-0000-0000-000049000000}"/>
    <hyperlink ref="C39" location="'CQ8'!A1" display="Birtokbavétellel és végrehajtással megszerzett biztosítékok – év szerinti részletezés" xr:uid="{00000000-0004-0000-0000-00004A000000}"/>
    <hyperlink ref="B42" location="'CR3'!A1" display="CR3" xr:uid="{00000000-0004-0000-0000-00004B000000}"/>
    <hyperlink ref="C42" location="'CR3'!A1" display="Hitelkockázat-mérséklési technikák áttekintése: A hitelkockázat-mérséklési technikák alkalmazása" xr:uid="{00000000-0004-0000-0000-00004C000000}"/>
    <hyperlink ref="B45" location="'CR4'!A1" display="CR4" xr:uid="{00000000-0004-0000-0000-00004D000000}"/>
    <hyperlink ref="C45" location="'CR4'!A1" display="Sztenderd módszer – Hitelkockázati kitettség és a hitelkockázat-mérséklés hatásai" xr:uid="{00000000-0004-0000-0000-00004E000000}"/>
    <hyperlink ref="B46" location="'CR5'!A1" display="CR5" xr:uid="{00000000-0004-0000-0000-00004F000000}"/>
    <hyperlink ref="C46" location="'CR5'!A1" display="Sztenderd módszer" xr:uid="{00000000-0004-0000-0000-000050000000}"/>
    <hyperlink ref="B49" location="'CCR1'!A1" display="CCR1" xr:uid="{00000000-0004-0000-0000-000051000000}"/>
    <hyperlink ref="C49" location="'CCR1'!A1" display="A partnerkockázati kitettség elemzése módszerenként" xr:uid="{00000000-0004-0000-0000-000052000000}"/>
    <hyperlink ref="B50" location="'CCR2'!A1" display="CCR2" xr:uid="{00000000-0004-0000-0000-000053000000}"/>
    <hyperlink ref="C50" location="'CCR2'!A1" display="CVA-kockázathoz kapcsolódó szavatolótőke-követelmények hatálya alá tartozó ügyletek" xr:uid="{00000000-0004-0000-0000-000054000000}"/>
    <hyperlink ref="B51" location="'CCR3'!A1" display="CCR3" xr:uid="{00000000-0004-0000-0000-000055000000}"/>
    <hyperlink ref="C51" location="'CCR3'!A1" display="Sztenderd módszer – Partnerkockázati kitettségek szabályozási kitettségi osztályok és kockázati súlyok szerint" xr:uid="{00000000-0004-0000-0000-000056000000}"/>
    <hyperlink ref="B52" location="'CCR5'!A1" display="CCR5" xr:uid="{00000000-0004-0000-0000-000057000000}"/>
    <hyperlink ref="C52" location="'CCR5'!A1" display="Partnerkockázati kitettségek biztosítékainak összetétele" xr:uid="{00000000-0004-0000-0000-000058000000}"/>
    <hyperlink ref="B53" location="'CCR6'!A1" display="CCR6" xr:uid="{00000000-0004-0000-0000-000059000000}"/>
    <hyperlink ref="C53" location="'CCR6'!A1" display="Hitelderivatíva-kitettségek" xr:uid="{00000000-0004-0000-0000-00005A000000}"/>
    <hyperlink ref="B54" location="'CCR8'!A1" display="CCR8" xr:uid="{00000000-0004-0000-0000-00005B000000}"/>
    <hyperlink ref="C54" location="'CCR8'!A1" display="Központi szerződő felekkel szembeni kitettségek" xr:uid="{00000000-0004-0000-0000-00005C000000}"/>
    <hyperlink ref="B57" location="'MR1'!A1" display="MR1" xr:uid="{00000000-0004-0000-0000-00005D000000}"/>
    <hyperlink ref="C57" location="'MR1'!A1" display="Piaci kockázat a sztenderd módszer alapján" xr:uid="{00000000-0004-0000-0000-00005E000000}"/>
    <hyperlink ref="B60" location="'OR1'!A1" display="OR1" xr:uid="{00000000-0004-0000-0000-00005F000000}"/>
    <hyperlink ref="C60" location="'OR1'!A1" display="A működési kockázathoz kapcsolódó szavatolótőke-követelmények és a kockázattal súlyozott kitettségértékek" xr:uid="{00000000-0004-0000-0000-000060000000}"/>
    <hyperlink ref="B70" location="'AE1'!A1" display="AE1" xr:uid="{00000000-0004-0000-0000-00006B000000}"/>
    <hyperlink ref="B71" location="'AE2'!A1" display="AE2" xr:uid="{00000000-0004-0000-0000-00006C000000}"/>
    <hyperlink ref="B72" location="'AE3'!A1" display="AE3" xr:uid="{00000000-0004-0000-0000-00006D000000}"/>
    <hyperlink ref="C70" location="'AE1'!A1" display="Megterhelt és meg nem terhelt eszközök" xr:uid="{00000000-0004-0000-0000-00006E000000}"/>
    <hyperlink ref="C71" location="'AE2'!A1" display="Kapott biztosítékok és kibocsátott, hitelviszonyt megtestesítő saját értékpapírok" xr:uid="{00000000-0004-0000-0000-00006F000000}"/>
    <hyperlink ref="C72" location="'AE3'!A1" display="Megterhelés forrásai" xr:uid="{00000000-0004-0000-0000-000070000000}"/>
    <hyperlink ref="B78" location="IFRS9!A1" display="IFRS9" xr:uid="{00000000-0004-0000-0000-000077000000}"/>
    <hyperlink ref="B75" location="IRRBB1!A1" display="IRRBB1" xr:uid="{F31E1EA0-B85C-466D-A278-FE682976F9F6}"/>
    <hyperlink ref="B25:B26" location="'PV1'!A1" display="PV1" xr:uid="{798EF9EF-8049-49D4-B552-E53806532D25}"/>
    <hyperlink ref="C25:C26" location="CCyB2!A1" display="Az intézményspecifikus anticiklikus tőkepuffer nagysága" xr:uid="{F58FF219-570E-45AB-973B-8A48D7CDE8AE}"/>
    <hyperlink ref="B25" location="'LIQ1'!A1" display="LIQ1" xr:uid="{80739F52-2E99-4576-9FA7-0699C4EF6FA9}"/>
    <hyperlink ref="B26" location="'LIQ2'!A1" display="LIQ2" xr:uid="{CC6208E4-0B67-4C11-95F7-D0B8F98450B4}"/>
    <hyperlink ref="C25" location="'LIQ1'!A1" display="A likviditásfedezeti rátára vonatkozó mennyiségi információk" xr:uid="{BCFC5D51-755E-464F-A018-A6F6487893A4}"/>
    <hyperlink ref="C26" location="'LIQ2'!A1" display="Nettó stabil forrásellátottsági ráta" xr:uid="{A8270255-0CAE-40DC-AEC5-F379829D29C9}"/>
    <hyperlink ref="B63" location="'REM1'!A1" display="REM1" xr:uid="{2F2799E8-E053-4931-A6C0-F5036C59CA60}"/>
    <hyperlink ref="B64" location="'REM2'!A1" display="REM2" xr:uid="{B51912CB-F5CD-47B9-931F-F07FE8328F82}"/>
    <hyperlink ref="B65" location="'REM3'!A1" display="REM3" xr:uid="{84522310-7F71-4A32-BA5E-7B03DA699EDE}"/>
    <hyperlink ref="B66" location="'REM4'!A1" display="REM4" xr:uid="{E72225F5-2619-4A80-844D-3ED0DE899C98}"/>
    <hyperlink ref="B67" location="'REM5'!A1" display="REM5" xr:uid="{4785F73D-9992-4966-A3C2-D088BCCAEE40}"/>
    <hyperlink ref="C63" location="'REM1'!A1" display="Az üzleti évre vonatkozóan megítélt javadalmazás" xr:uid="{9C40734C-DF4A-47DA-953E-66D7B6C8E952}"/>
    <hyperlink ref="C64" location="'REM2'!A1" display="Különleges kifizetések azon munkavállalók számára, akiknek szakmai tevékenysége lényeges hatást gyakorol az intézmény kockázati profiljára (azonosított munkavállalók)" xr:uid="{D48BA077-AA2F-45ED-A6C8-BC1BFD5C9970}"/>
    <hyperlink ref="C65" location="'REM3'!A1" display="Halasztott javadalmazás" xr:uid="{E1E1F20A-120F-4328-A838-EAD82B4A31A7}"/>
    <hyperlink ref="C66" location="'REM4'!A1" display="Évenként 1 millió EUR összegű vagy annál nagyobb javadalmazás" xr:uid="{A97488D5-BBC0-4F27-8848-CEFC9083C4BA}"/>
    <hyperlink ref="C67" location="'REM5'!A1" display="Információ azon munkavállalók javadalmazásáról, akiknek szakmai tevékenysége lényeges hatást gyakorol az intézmény kockázati profiljára (azonosított munkavállalók)" xr:uid="{E6D33A7F-FC78-414F-9D94-EEADF4244427}"/>
    <hyperlink ref="C16" location="CCyB1!A1" display="Az anticiklikus tőkepuffer kiszámítása szempontjából releváns hitelkockázati kitettségek földrajzi eloszlása" xr:uid="{8E99D4F0-BD63-415E-86DC-525377FFB7B3}"/>
    <hyperlink ref="C17" location="CCyB2!A1" display="Az intézményspecifikus anticiklikus tőkepuffer nagysága" xr:uid="{0F7D60F6-D0A2-465C-8FA2-7E06BDCDAF26}"/>
    <hyperlink ref="B16:B17" location="'PV1'!A1" display="PV1" xr:uid="{E01B76BC-72FA-43D3-A9B4-CC7C02788B7F}"/>
    <hyperlink ref="B16" location="CCyB1!A1" display="CCYB1" xr:uid="{4A77FEDE-0E97-4F47-B150-6E93A1B1FEA6}"/>
    <hyperlink ref="B17" location="CCyB2!A1" display="CCYB2" xr:uid="{A26E380B-ED6C-4A15-9F65-FA68B3E83E0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cols>
    <col min="1" max="1" width="4.453125" customWidth="1"/>
    <col min="2" max="2" width="5.7265625" customWidth="1"/>
    <col min="3" max="3" width="80.7265625" customWidth="1"/>
    <col min="4" max="4" width="13.7265625" customWidth="1"/>
  </cols>
  <sheetData>
    <row r="1" spans="2:4" ht="12.75" customHeight="1"/>
    <row r="2" spans="2:4">
      <c r="B2" s="160" t="s">
        <v>0</v>
      </c>
      <c r="C2" s="96"/>
    </row>
    <row r="3" spans="2:4">
      <c r="B3" s="1"/>
      <c r="C3" s="1"/>
    </row>
    <row r="4" spans="2:4" ht="15.5">
      <c r="B4" s="16" t="s">
        <v>171</v>
      </c>
      <c r="C4" s="2"/>
    </row>
    <row r="5" spans="2:4" ht="2.15" customHeight="1">
      <c r="B5" s="1"/>
      <c r="C5" s="1"/>
    </row>
    <row r="6" spans="2:4" ht="2.15" customHeight="1">
      <c r="B6" s="17"/>
      <c r="C6" s="17"/>
    </row>
    <row r="7" spans="2:4" ht="2.15" customHeight="1">
      <c r="B7" s="3"/>
      <c r="C7" s="4"/>
    </row>
    <row r="8" spans="2:4" ht="15" thickBot="1">
      <c r="B8" s="29"/>
      <c r="C8" s="533">
        <f>+Tartalom!B3</f>
        <v>45657</v>
      </c>
      <c r="D8" s="533"/>
    </row>
    <row r="9" spans="2:4" ht="23.25" customHeight="1" thickBot="1">
      <c r="B9" s="540" t="s">
        <v>165</v>
      </c>
      <c r="C9" s="540"/>
      <c r="D9" s="20" t="s">
        <v>166</v>
      </c>
    </row>
    <row r="10" spans="2:4">
      <c r="B10" s="95">
        <v>1</v>
      </c>
      <c r="C10" s="67" t="s">
        <v>167</v>
      </c>
      <c r="D10" s="51">
        <v>444827.29264100001</v>
      </c>
    </row>
    <row r="11" spans="2:4" ht="24" customHeight="1">
      <c r="B11" s="95">
        <v>2</v>
      </c>
      <c r="C11" s="67" t="s">
        <v>172</v>
      </c>
      <c r="D11" s="51">
        <v>0</v>
      </c>
    </row>
    <row r="12" spans="2:4" ht="24" customHeight="1">
      <c r="B12" s="95">
        <v>3</v>
      </c>
      <c r="C12" s="67" t="s">
        <v>173</v>
      </c>
      <c r="D12" s="51">
        <v>0</v>
      </c>
    </row>
    <row r="13" spans="2:4">
      <c r="B13" s="95">
        <v>4</v>
      </c>
      <c r="C13" s="67" t="s">
        <v>174</v>
      </c>
      <c r="D13" s="51">
        <v>0</v>
      </c>
    </row>
    <row r="14" spans="2:4" ht="30">
      <c r="B14" s="95">
        <v>5</v>
      </c>
      <c r="C14" s="67" t="s">
        <v>175</v>
      </c>
      <c r="D14" s="51">
        <v>0</v>
      </c>
    </row>
    <row r="15" spans="2:4" ht="20">
      <c r="B15" s="95">
        <v>6</v>
      </c>
      <c r="C15" s="67" t="s">
        <v>176</v>
      </c>
      <c r="D15" s="51">
        <v>0</v>
      </c>
    </row>
    <row r="16" spans="2:4">
      <c r="B16" s="95">
        <v>7</v>
      </c>
      <c r="C16" s="67" t="s">
        <v>177</v>
      </c>
      <c r="D16" s="51">
        <v>0</v>
      </c>
    </row>
    <row r="17" spans="2:4">
      <c r="B17" s="95">
        <v>8</v>
      </c>
      <c r="C17" s="67" t="s">
        <v>178</v>
      </c>
      <c r="D17" s="51">
        <v>0</v>
      </c>
    </row>
    <row r="18" spans="2:4">
      <c r="B18" s="95">
        <v>9</v>
      </c>
      <c r="C18" s="67" t="s">
        <v>168</v>
      </c>
      <c r="D18" s="51">
        <v>93999.993635999999</v>
      </c>
    </row>
    <row r="19" spans="2:4">
      <c r="B19" s="95">
        <v>10</v>
      </c>
      <c r="C19" s="67" t="s">
        <v>169</v>
      </c>
      <c r="D19" s="51">
        <v>54.702294000000002</v>
      </c>
    </row>
    <row r="20" spans="2:4" ht="20">
      <c r="B20" s="95">
        <v>11</v>
      </c>
      <c r="C20" s="67" t="s">
        <v>179</v>
      </c>
      <c r="D20" s="51">
        <v>0</v>
      </c>
    </row>
    <row r="21" spans="2:4" ht="20">
      <c r="B21" s="95" t="s">
        <v>354</v>
      </c>
      <c r="C21" s="67" t="s">
        <v>180</v>
      </c>
      <c r="D21" s="51">
        <v>-199113.99361899999</v>
      </c>
    </row>
    <row r="22" spans="2:4" ht="20">
      <c r="B22" s="95" t="s">
        <v>355</v>
      </c>
      <c r="C22" s="67" t="s">
        <v>181</v>
      </c>
      <c r="D22" s="51">
        <v>0</v>
      </c>
    </row>
    <row r="23" spans="2:4">
      <c r="B23" s="95">
        <v>12</v>
      </c>
      <c r="C23" s="69" t="s">
        <v>170</v>
      </c>
      <c r="D23" s="51">
        <v>95.771373999997508</v>
      </c>
    </row>
    <row r="24" spans="2:4" ht="15" thickBot="1">
      <c r="B24" s="110">
        <v>13</v>
      </c>
      <c r="C24" s="68" t="s">
        <v>182</v>
      </c>
      <c r="D24" s="55">
        <v>339863.76632599998</v>
      </c>
    </row>
  </sheetData>
  <sheetProtection algorithmName="SHA-512" hashValue="IqtEw4Pk1n5tdubXhdO+uICdVoCR6ZLSmA9HsfILtM9TLvIKRBIK6Nxn14BrAvf4IGapQPFqVWcFc6qlyBaUMA==" saltValue="TWvB+OT8RnlkCny3PW/JJg==" spinCount="100000" sheet="1" objects="1" scenarios="1"/>
  <mergeCells count="2">
    <mergeCell ref="B9:C9"/>
    <mergeCell ref="C8:D8"/>
  </mergeCells>
  <hyperlinks>
    <hyperlink ref="B2" location="Tartalom!A1" display="Back to contents page" xr:uid="{31108411-80F2-450D-AE68-A5DB5B4B283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7265625" customWidth="1"/>
    <col min="3" max="3" width="80.7265625" customWidth="1"/>
    <col min="4" max="5" width="26.54296875" customWidth="1"/>
  </cols>
  <sheetData>
    <row r="1" spans="2:5" ht="12.75" customHeight="1"/>
    <row r="2" spans="2:5">
      <c r="B2" s="160" t="s">
        <v>0</v>
      </c>
      <c r="C2" s="44"/>
      <c r="D2" s="44"/>
    </row>
    <row r="3" spans="2:5">
      <c r="B3" s="1"/>
      <c r="C3" s="1"/>
      <c r="D3" s="1"/>
    </row>
    <row r="4" spans="2:5" ht="15.5">
      <c r="B4" s="16" t="s">
        <v>183</v>
      </c>
      <c r="C4" s="2"/>
      <c r="D4" s="2"/>
    </row>
    <row r="5" spans="2:5">
      <c r="B5" s="1"/>
      <c r="C5" s="1"/>
      <c r="D5" s="1"/>
    </row>
    <row r="6" spans="2:5" ht="57.75" customHeight="1">
      <c r="B6" s="529" t="s">
        <v>992</v>
      </c>
      <c r="C6" s="529"/>
      <c r="D6" s="529"/>
      <c r="E6" s="529"/>
    </row>
    <row r="7" spans="2:5">
      <c r="B7" s="556"/>
      <c r="C7" s="556"/>
      <c r="D7" s="556"/>
      <c r="E7" s="556"/>
    </row>
    <row r="8" spans="2:5" ht="15" thickBot="1">
      <c r="C8" s="533"/>
      <c r="D8" s="533"/>
      <c r="E8" s="533"/>
    </row>
    <row r="9" spans="2:5" ht="32.25" customHeight="1" thickBot="1">
      <c r="B9" s="97"/>
      <c r="C9" s="526" t="s">
        <v>165</v>
      </c>
      <c r="D9" s="557" t="s">
        <v>184</v>
      </c>
      <c r="E9" s="557"/>
    </row>
    <row r="10" spans="2:5" ht="24" customHeight="1" thickBot="1">
      <c r="B10" s="47"/>
      <c r="C10" s="527"/>
      <c r="D10" s="79">
        <f>+Tartalom!B3</f>
        <v>45657</v>
      </c>
      <c r="E10" s="79">
        <f>+EOMONTH(D10,-12)</f>
        <v>45291</v>
      </c>
    </row>
    <row r="11" spans="2:5">
      <c r="B11" s="554" t="s">
        <v>185</v>
      </c>
      <c r="C11" s="554"/>
      <c r="D11" s="554"/>
      <c r="E11" s="554"/>
    </row>
    <row r="12" spans="2:5">
      <c r="B12" s="95">
        <v>1</v>
      </c>
      <c r="C12" s="67" t="s">
        <v>198</v>
      </c>
      <c r="D12" s="51">
        <v>444741.383998</v>
      </c>
      <c r="E12" s="51">
        <v>469530.95009691501</v>
      </c>
    </row>
    <row r="13" spans="2:5" ht="27.75" customHeight="1">
      <c r="B13" s="95">
        <v>2</v>
      </c>
      <c r="C13" s="67" t="s">
        <v>199</v>
      </c>
      <c r="D13" s="51">
        <v>0</v>
      </c>
      <c r="E13" s="51"/>
    </row>
    <row r="14" spans="2:5" ht="25.5" customHeight="1">
      <c r="B14" s="95">
        <v>3</v>
      </c>
      <c r="C14" s="67" t="s">
        <v>188</v>
      </c>
      <c r="D14" s="51">
        <v>0</v>
      </c>
      <c r="E14" s="51"/>
    </row>
    <row r="15" spans="2:5">
      <c r="B15" s="95">
        <v>4</v>
      </c>
      <c r="C15" s="67" t="s">
        <v>200</v>
      </c>
      <c r="D15" s="51">
        <v>0</v>
      </c>
      <c r="E15" s="51"/>
    </row>
    <row r="16" spans="2:5">
      <c r="B16" s="95">
        <v>5</v>
      </c>
      <c r="C16" s="67" t="s">
        <v>201</v>
      </c>
      <c r="D16" s="51">
        <v>193.76428799999999</v>
      </c>
      <c r="E16" s="51"/>
    </row>
    <row r="17" spans="2:5">
      <c r="B17" s="95">
        <v>6</v>
      </c>
      <c r="C17" s="67" t="s">
        <v>202</v>
      </c>
      <c r="D17" s="51">
        <v>-12.084270999999999</v>
      </c>
      <c r="E17" s="51">
        <v>-12.165590077999966</v>
      </c>
    </row>
    <row r="18" spans="2:5" ht="20.25" customHeight="1">
      <c r="B18" s="120">
        <v>7</v>
      </c>
      <c r="C18" s="81" t="s">
        <v>203</v>
      </c>
      <c r="D18" s="82">
        <v>444923.06401500001</v>
      </c>
      <c r="E18" s="82">
        <v>469518.78450683702</v>
      </c>
    </row>
    <row r="19" spans="2:5">
      <c r="B19" s="554" t="s">
        <v>186</v>
      </c>
      <c r="C19" s="554"/>
      <c r="D19" s="554"/>
      <c r="E19" s="554"/>
    </row>
    <row r="20" spans="2:5">
      <c r="B20" s="95">
        <v>8</v>
      </c>
      <c r="C20" s="67" t="s">
        <v>204</v>
      </c>
      <c r="D20" s="51">
        <v>0</v>
      </c>
      <c r="E20" s="51">
        <v>0</v>
      </c>
    </row>
    <row r="21" spans="2:5" ht="21.75" customHeight="1">
      <c r="B21" s="95" t="s">
        <v>356</v>
      </c>
      <c r="C21" s="67" t="s">
        <v>205</v>
      </c>
      <c r="D21" s="51">
        <v>0</v>
      </c>
      <c r="E21" s="51">
        <v>0</v>
      </c>
    </row>
    <row r="22" spans="2:5">
      <c r="B22" s="95">
        <v>9</v>
      </c>
      <c r="C22" s="67" t="s">
        <v>206</v>
      </c>
      <c r="D22" s="51">
        <v>0</v>
      </c>
      <c r="E22" s="51">
        <v>0</v>
      </c>
    </row>
    <row r="23" spans="2:5" ht="21.75" customHeight="1">
      <c r="B23" s="95" t="s">
        <v>352</v>
      </c>
      <c r="C23" s="67" t="s">
        <v>207</v>
      </c>
      <c r="D23" s="51">
        <v>0</v>
      </c>
      <c r="E23" s="51">
        <v>0</v>
      </c>
    </row>
    <row r="24" spans="2:5">
      <c r="B24" s="95" t="s">
        <v>353</v>
      </c>
      <c r="C24" s="67" t="s">
        <v>187</v>
      </c>
      <c r="D24" s="51">
        <v>0</v>
      </c>
      <c r="E24" s="51">
        <v>0</v>
      </c>
    </row>
    <row r="25" spans="2:5">
      <c r="B25" s="95">
        <v>10</v>
      </c>
      <c r="C25" s="67" t="s">
        <v>208</v>
      </c>
      <c r="D25" s="51">
        <v>0</v>
      </c>
      <c r="E25" s="51">
        <v>0</v>
      </c>
    </row>
    <row r="26" spans="2:5" ht="24" customHeight="1">
      <c r="B26" s="95" t="s">
        <v>357</v>
      </c>
      <c r="C26" s="67" t="s">
        <v>209</v>
      </c>
      <c r="D26" s="51">
        <v>0</v>
      </c>
      <c r="E26" s="51">
        <v>0</v>
      </c>
    </row>
    <row r="27" spans="2:5" ht="22.5" customHeight="1">
      <c r="B27" s="95" t="s">
        <v>358</v>
      </c>
      <c r="C27" s="67" t="s">
        <v>210</v>
      </c>
      <c r="D27" s="51">
        <v>0</v>
      </c>
      <c r="E27" s="51">
        <v>0</v>
      </c>
    </row>
    <row r="28" spans="2:5">
      <c r="B28" s="95">
        <v>11</v>
      </c>
      <c r="C28" s="67" t="s">
        <v>211</v>
      </c>
      <c r="D28" s="51">
        <v>0</v>
      </c>
      <c r="E28" s="51">
        <v>0</v>
      </c>
    </row>
    <row r="29" spans="2:5">
      <c r="B29" s="95">
        <v>12</v>
      </c>
      <c r="C29" s="67" t="s">
        <v>212</v>
      </c>
      <c r="D29" s="51">
        <v>0</v>
      </c>
      <c r="E29" s="51">
        <v>0</v>
      </c>
    </row>
    <row r="30" spans="2:5">
      <c r="B30" s="120">
        <v>13</v>
      </c>
      <c r="C30" s="81" t="s">
        <v>213</v>
      </c>
      <c r="D30" s="82">
        <v>0</v>
      </c>
      <c r="E30" s="82">
        <v>0</v>
      </c>
    </row>
    <row r="31" spans="2:5">
      <c r="B31" s="554" t="s">
        <v>214</v>
      </c>
      <c r="C31" s="554"/>
      <c r="D31" s="554"/>
      <c r="E31" s="554"/>
    </row>
    <row r="32" spans="2:5" ht="21" customHeight="1">
      <c r="B32" s="95">
        <v>14</v>
      </c>
      <c r="C32" s="67" t="s">
        <v>215</v>
      </c>
      <c r="D32" s="51">
        <v>93999.993635999999</v>
      </c>
      <c r="E32" s="51">
        <v>34913.751019000003</v>
      </c>
    </row>
    <row r="33" spans="2:5" ht="21.75" customHeight="1">
      <c r="B33" s="95">
        <v>15</v>
      </c>
      <c r="C33" s="67" t="s">
        <v>189</v>
      </c>
      <c r="D33" s="51">
        <v>0</v>
      </c>
      <c r="E33" s="51">
        <v>0</v>
      </c>
    </row>
    <row r="34" spans="2:5">
      <c r="B34" s="95">
        <v>16</v>
      </c>
      <c r="C34" s="67" t="s">
        <v>190</v>
      </c>
      <c r="D34" s="51">
        <v>0</v>
      </c>
      <c r="E34" s="51">
        <v>0</v>
      </c>
    </row>
    <row r="35" spans="2:5" ht="24.75" customHeight="1">
      <c r="B35" s="95" t="s">
        <v>359</v>
      </c>
      <c r="C35" s="67" t="s">
        <v>216</v>
      </c>
      <c r="D35" s="51">
        <v>0</v>
      </c>
      <c r="E35" s="51">
        <v>0</v>
      </c>
    </row>
    <row r="36" spans="2:5">
      <c r="B36" s="95">
        <v>17</v>
      </c>
      <c r="C36" s="67" t="s">
        <v>191</v>
      </c>
      <c r="D36" s="51">
        <v>0</v>
      </c>
      <c r="E36" s="51">
        <v>0</v>
      </c>
    </row>
    <row r="37" spans="2:5">
      <c r="B37" s="95" t="s">
        <v>360</v>
      </c>
      <c r="C37" s="67" t="s">
        <v>193</v>
      </c>
      <c r="D37" s="51">
        <v>0</v>
      </c>
      <c r="E37" s="51">
        <v>0</v>
      </c>
    </row>
    <row r="38" spans="2:5">
      <c r="B38" s="120">
        <v>18</v>
      </c>
      <c r="C38" s="81" t="s">
        <v>217</v>
      </c>
      <c r="D38" s="82">
        <v>93999.993635999999</v>
      </c>
      <c r="E38" s="82">
        <v>34913.751019000003</v>
      </c>
    </row>
    <row r="39" spans="2:5">
      <c r="B39" s="554" t="s">
        <v>194</v>
      </c>
      <c r="C39" s="554"/>
      <c r="D39" s="554"/>
      <c r="E39" s="554"/>
    </row>
    <row r="40" spans="2:5">
      <c r="B40" s="95">
        <v>19</v>
      </c>
      <c r="C40" s="67" t="s">
        <v>218</v>
      </c>
      <c r="D40" s="51">
        <v>109.798338</v>
      </c>
      <c r="E40" s="51">
        <v>122.79776399999997</v>
      </c>
    </row>
    <row r="41" spans="2:5">
      <c r="B41" s="95">
        <v>20</v>
      </c>
      <c r="C41" s="67" t="s">
        <v>219</v>
      </c>
      <c r="D41" s="51">
        <v>-55.096043999999999</v>
      </c>
      <c r="E41" s="51">
        <v>-61.398881999999972</v>
      </c>
    </row>
    <row r="42" spans="2:5" ht="25.5" customHeight="1">
      <c r="B42" s="95">
        <v>21</v>
      </c>
      <c r="C42" s="67" t="s">
        <v>220</v>
      </c>
      <c r="D42" s="51">
        <v>0</v>
      </c>
      <c r="E42" s="51">
        <v>0</v>
      </c>
    </row>
    <row r="43" spans="2:5">
      <c r="B43" s="120">
        <v>22</v>
      </c>
      <c r="C43" s="81" t="s">
        <v>221</v>
      </c>
      <c r="D43" s="82">
        <v>54.702294000000002</v>
      </c>
      <c r="E43" s="82">
        <v>61.398882</v>
      </c>
    </row>
    <row r="44" spans="2:5" ht="15.75" customHeight="1">
      <c r="B44" s="554" t="s">
        <v>222</v>
      </c>
      <c r="C44" s="554"/>
      <c r="D44" s="554"/>
      <c r="E44" s="554"/>
    </row>
    <row r="45" spans="2:5">
      <c r="B45" s="95" t="s">
        <v>361</v>
      </c>
      <c r="C45" s="67" t="s">
        <v>223</v>
      </c>
      <c r="D45" s="51">
        <v>0</v>
      </c>
      <c r="E45" s="51">
        <v>0</v>
      </c>
    </row>
    <row r="46" spans="2:5">
      <c r="B46" s="95" t="s">
        <v>362</v>
      </c>
      <c r="C46" s="67" t="s">
        <v>224</v>
      </c>
      <c r="D46" s="51">
        <v>-199113.99361899999</v>
      </c>
      <c r="E46" s="51">
        <v>-177184.02813399999</v>
      </c>
    </row>
    <row r="47" spans="2:5">
      <c r="B47" s="95" t="s">
        <v>364</v>
      </c>
      <c r="C47" s="67" t="s">
        <v>225</v>
      </c>
      <c r="D47" s="51">
        <v>0</v>
      </c>
      <c r="E47" s="51">
        <v>0</v>
      </c>
    </row>
    <row r="48" spans="2:5">
      <c r="B48" s="95" t="s">
        <v>365</v>
      </c>
      <c r="C48" s="67" t="s">
        <v>226</v>
      </c>
      <c r="D48" s="51">
        <v>0</v>
      </c>
      <c r="E48" s="51">
        <v>0</v>
      </c>
    </row>
    <row r="49" spans="2:5" ht="22.5" customHeight="1">
      <c r="B49" s="95" t="s">
        <v>366</v>
      </c>
      <c r="C49" s="67" t="s">
        <v>227</v>
      </c>
      <c r="D49" s="51">
        <v>0</v>
      </c>
      <c r="E49" s="51">
        <v>0</v>
      </c>
    </row>
    <row r="50" spans="2:5">
      <c r="B50" s="95" t="s">
        <v>367</v>
      </c>
      <c r="C50" s="67" t="s">
        <v>228</v>
      </c>
      <c r="D50" s="51">
        <v>0</v>
      </c>
      <c r="E50" s="51">
        <v>0</v>
      </c>
    </row>
    <row r="51" spans="2:5">
      <c r="B51" s="95" t="s">
        <v>368</v>
      </c>
      <c r="C51" s="67" t="s">
        <v>229</v>
      </c>
      <c r="D51" s="51">
        <v>0</v>
      </c>
      <c r="E51" s="51">
        <v>0</v>
      </c>
    </row>
    <row r="52" spans="2:5" ht="24" customHeight="1">
      <c r="B52" s="95" t="s">
        <v>369</v>
      </c>
      <c r="C52" s="67" t="s">
        <v>230</v>
      </c>
      <c r="D52" s="51">
        <v>0</v>
      </c>
      <c r="E52" s="51">
        <v>0</v>
      </c>
    </row>
    <row r="53" spans="2:5" ht="23.25" customHeight="1">
      <c r="B53" s="95" t="s">
        <v>370</v>
      </c>
      <c r="C53" s="67" t="s">
        <v>231</v>
      </c>
      <c r="D53" s="51">
        <v>0</v>
      </c>
      <c r="E53" s="51">
        <v>0</v>
      </c>
    </row>
    <row r="54" spans="2:5">
      <c r="B54" s="95" t="s">
        <v>371</v>
      </c>
      <c r="C54" s="67" t="s">
        <v>232</v>
      </c>
      <c r="D54" s="51">
        <v>0</v>
      </c>
      <c r="E54" s="51">
        <v>0</v>
      </c>
    </row>
    <row r="55" spans="2:5">
      <c r="B55" s="120" t="s">
        <v>363</v>
      </c>
      <c r="C55" s="83" t="s">
        <v>233</v>
      </c>
      <c r="D55" s="84">
        <v>-199113.99361899999</v>
      </c>
      <c r="E55" s="84">
        <v>-177184.02813399999</v>
      </c>
    </row>
    <row r="56" spans="2:5">
      <c r="B56" s="554" t="s">
        <v>234</v>
      </c>
      <c r="C56" s="554"/>
      <c r="D56" s="554"/>
      <c r="E56" s="554"/>
    </row>
    <row r="57" spans="2:5">
      <c r="B57" s="95">
        <v>23</v>
      </c>
      <c r="C57" s="67" t="s">
        <v>142</v>
      </c>
      <c r="D57" s="51">
        <v>35630.032961966499</v>
      </c>
      <c r="E57" s="51">
        <v>34202.813515837013</v>
      </c>
    </row>
    <row r="58" spans="2:5">
      <c r="B58" s="120">
        <v>24</v>
      </c>
      <c r="C58" s="320" t="s">
        <v>182</v>
      </c>
      <c r="D58" s="319">
        <v>339863.76632599998</v>
      </c>
      <c r="E58" s="319">
        <v>327309.90627383708</v>
      </c>
    </row>
    <row r="59" spans="2:5">
      <c r="B59" s="555" t="s">
        <v>197</v>
      </c>
      <c r="C59" s="555"/>
      <c r="D59" s="555"/>
      <c r="E59" s="555"/>
    </row>
    <row r="60" spans="2:5">
      <c r="B60" s="95">
        <v>25</v>
      </c>
      <c r="C60" s="67" t="s">
        <v>235</v>
      </c>
      <c r="D60" s="85">
        <v>0.10483622113394074</v>
      </c>
      <c r="E60" s="85">
        <v>0.10449672576430344</v>
      </c>
    </row>
    <row r="61" spans="2:5">
      <c r="B61" s="95" t="s">
        <v>372</v>
      </c>
      <c r="C61" s="67" t="s">
        <v>236</v>
      </c>
      <c r="D61" s="85">
        <v>0.10483622113394074</v>
      </c>
      <c r="E61" s="85">
        <v>0.10449672576430344</v>
      </c>
    </row>
    <row r="62" spans="2:5">
      <c r="B62" s="95" t="s">
        <v>72</v>
      </c>
      <c r="C62" s="67" t="s">
        <v>237</v>
      </c>
      <c r="D62" s="85">
        <v>0.10483622113394074</v>
      </c>
      <c r="E62" s="85">
        <v>0.10449672576430344</v>
      </c>
    </row>
    <row r="63" spans="2:5">
      <c r="B63" s="95">
        <v>26</v>
      </c>
      <c r="C63" s="67" t="s">
        <v>238</v>
      </c>
      <c r="D63" s="85">
        <v>0.03</v>
      </c>
      <c r="E63" s="85">
        <v>0.03</v>
      </c>
    </row>
    <row r="64" spans="2:5">
      <c r="B64" s="95" t="s">
        <v>373</v>
      </c>
      <c r="C64" s="67" t="s">
        <v>239</v>
      </c>
      <c r="D64" s="85">
        <v>0</v>
      </c>
      <c r="E64" s="85">
        <v>0</v>
      </c>
    </row>
    <row r="65" spans="2:5">
      <c r="B65" s="95" t="s">
        <v>374</v>
      </c>
      <c r="C65" s="10" t="s">
        <v>240</v>
      </c>
      <c r="D65" s="85">
        <v>0</v>
      </c>
      <c r="E65" s="85">
        <v>0</v>
      </c>
    </row>
    <row r="66" spans="2:5">
      <c r="B66" s="95">
        <v>27</v>
      </c>
      <c r="C66" s="67" t="s">
        <v>241</v>
      </c>
      <c r="D66" s="85">
        <v>0</v>
      </c>
      <c r="E66" s="85">
        <v>0</v>
      </c>
    </row>
    <row r="67" spans="2:5">
      <c r="B67" s="120" t="s">
        <v>375</v>
      </c>
      <c r="C67" s="320" t="s">
        <v>242</v>
      </c>
      <c r="D67" s="85">
        <v>0.03</v>
      </c>
      <c r="E67" s="85">
        <v>0.03</v>
      </c>
    </row>
    <row r="68" spans="2:5">
      <c r="B68" s="555" t="s">
        <v>243</v>
      </c>
      <c r="C68" s="555"/>
      <c r="D68" s="555"/>
      <c r="E68" s="555"/>
    </row>
    <row r="69" spans="2:5">
      <c r="B69" s="120" t="s">
        <v>376</v>
      </c>
      <c r="C69" s="320" t="s">
        <v>244</v>
      </c>
      <c r="D69" s="321"/>
      <c r="E69" s="321"/>
    </row>
    <row r="70" spans="2:5">
      <c r="B70" s="554" t="s">
        <v>245</v>
      </c>
      <c r="C70" s="554"/>
      <c r="D70" s="554"/>
      <c r="E70" s="554"/>
    </row>
    <row r="71" spans="2:5" ht="20">
      <c r="B71" s="95">
        <v>28</v>
      </c>
      <c r="C71" s="67" t="s">
        <v>246</v>
      </c>
      <c r="D71" s="98"/>
      <c r="E71" s="98"/>
    </row>
    <row r="72" spans="2:5" ht="28.5" customHeight="1">
      <c r="B72" s="95">
        <v>29</v>
      </c>
      <c r="C72" s="67" t="s">
        <v>247</v>
      </c>
      <c r="D72" s="98"/>
      <c r="E72" s="98"/>
    </row>
    <row r="73" spans="2:5" ht="50.25" customHeight="1">
      <c r="B73" s="95">
        <v>30</v>
      </c>
      <c r="C73" s="67" t="s">
        <v>248</v>
      </c>
      <c r="D73" s="98"/>
      <c r="E73" s="98"/>
    </row>
    <row r="74" spans="2:5" ht="51.75" customHeight="1">
      <c r="B74" s="95" t="s">
        <v>377</v>
      </c>
      <c r="C74" s="67" t="s">
        <v>249</v>
      </c>
      <c r="D74" s="98"/>
      <c r="E74" s="98"/>
    </row>
    <row r="75" spans="2:5" ht="51" customHeight="1">
      <c r="B75" s="95">
        <v>31</v>
      </c>
      <c r="C75" s="67" t="s">
        <v>250</v>
      </c>
      <c r="D75" s="98"/>
      <c r="E75" s="98"/>
    </row>
    <row r="76" spans="2:5" ht="52.5" customHeight="1" thickBot="1">
      <c r="B76" s="110" t="s">
        <v>378</v>
      </c>
      <c r="C76" s="70" t="s">
        <v>251</v>
      </c>
      <c r="D76" s="288"/>
      <c r="E76" s="288"/>
    </row>
    <row r="77" spans="2:5" ht="23.25" customHeight="1">
      <c r="B77" s="529" t="s">
        <v>850</v>
      </c>
      <c r="C77" s="529"/>
      <c r="D77" s="529"/>
      <c r="E77" s="529"/>
    </row>
    <row r="78" spans="2:5">
      <c r="C78" s="67"/>
    </row>
    <row r="79" spans="2:5">
      <c r="C79" s="67"/>
    </row>
    <row r="80" spans="2:5">
      <c r="C80" s="67"/>
    </row>
  </sheetData>
  <sheetProtection algorithmName="SHA-512" hashValue="clg33ET4uH0m8u7dXE9uMBgskW+AEdj2NaEKPPR2ahCVnOeWpUrci65k5pgRej6qIAxF7TiVupV2xSVZV8K4KQ==" saltValue="9IWGnVVk3dEBHhoZoYL2wg=="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26DAB0C9-DF09-4835-BBE8-B7CD2FEF113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cols>
    <col min="1" max="2" width="4.453125" customWidth="1"/>
    <col min="3" max="3" width="80.7265625" customWidth="1"/>
    <col min="4" max="4" width="23" customWidth="1"/>
  </cols>
  <sheetData>
    <row r="1" spans="2:4" ht="12.75" customHeight="1"/>
    <row r="2" spans="2:4">
      <c r="B2" s="160" t="s">
        <v>0</v>
      </c>
      <c r="C2" s="96"/>
    </row>
    <row r="3" spans="2:4">
      <c r="B3" s="1"/>
      <c r="C3" s="1"/>
    </row>
    <row r="4" spans="2:4" ht="15.5">
      <c r="B4" s="16" t="s">
        <v>252</v>
      </c>
      <c r="C4" s="2"/>
    </row>
    <row r="5" spans="2:4" ht="2.15" customHeight="1">
      <c r="B5" s="1"/>
      <c r="C5" s="1"/>
    </row>
    <row r="6" spans="2:4" ht="2.15" customHeight="1">
      <c r="B6" s="17"/>
      <c r="C6" s="17"/>
    </row>
    <row r="7" spans="2:4" ht="2.15" customHeight="1">
      <c r="B7" s="3"/>
      <c r="C7" s="4"/>
    </row>
    <row r="8" spans="2:4" ht="15" thickBot="1">
      <c r="B8" s="29"/>
      <c r="C8" s="533">
        <f>+Tartalom!B3</f>
        <v>45657</v>
      </c>
      <c r="D8" s="533"/>
    </row>
    <row r="9" spans="2:4" ht="33" customHeight="1" thickBot="1">
      <c r="B9" s="102"/>
      <c r="C9" s="7" t="s">
        <v>165</v>
      </c>
      <c r="D9" s="20" t="s">
        <v>184</v>
      </c>
    </row>
    <row r="10" spans="2:4" ht="25.5" customHeight="1">
      <c r="B10" s="95" t="s">
        <v>253</v>
      </c>
      <c r="C10" s="80" t="s">
        <v>272</v>
      </c>
      <c r="D10" s="91">
        <v>259748.39759900002</v>
      </c>
    </row>
    <row r="11" spans="2:4">
      <c r="B11" s="95" t="s">
        <v>254</v>
      </c>
      <c r="C11" s="86" t="s">
        <v>273</v>
      </c>
      <c r="D11" s="89">
        <v>0</v>
      </c>
    </row>
    <row r="12" spans="2:4">
      <c r="B12" s="95" t="s">
        <v>255</v>
      </c>
      <c r="C12" s="86" t="s">
        <v>274</v>
      </c>
      <c r="D12" s="89">
        <v>259748.39759900002</v>
      </c>
    </row>
    <row r="13" spans="2:4">
      <c r="B13" s="95" t="s">
        <v>256</v>
      </c>
      <c r="C13" s="87" t="s">
        <v>257</v>
      </c>
      <c r="D13" s="89">
        <v>0</v>
      </c>
    </row>
    <row r="14" spans="2:4">
      <c r="B14" s="95" t="s">
        <v>258</v>
      </c>
      <c r="C14" s="87" t="s">
        <v>259</v>
      </c>
      <c r="D14" s="89">
        <v>238895.80631700001</v>
      </c>
    </row>
    <row r="15" spans="2:4" ht="20">
      <c r="B15" s="95" t="s">
        <v>260</v>
      </c>
      <c r="C15" s="36" t="s">
        <v>261</v>
      </c>
      <c r="D15" s="89">
        <v>0</v>
      </c>
    </row>
    <row r="16" spans="2:4">
      <c r="B16" s="95" t="s">
        <v>262</v>
      </c>
      <c r="C16" s="87" t="s">
        <v>263</v>
      </c>
      <c r="D16" s="89">
        <v>0</v>
      </c>
    </row>
    <row r="17" spans="2:4">
      <c r="B17" s="95" t="s">
        <v>264</v>
      </c>
      <c r="C17" s="87" t="s">
        <v>275</v>
      </c>
      <c r="D17" s="89">
        <v>18191.132281999999</v>
      </c>
    </row>
    <row r="18" spans="2:4">
      <c r="B18" s="95" t="s">
        <v>265</v>
      </c>
      <c r="C18" s="87" t="s">
        <v>266</v>
      </c>
      <c r="D18" s="89">
        <v>357.62247400000001</v>
      </c>
    </row>
    <row r="19" spans="2:4">
      <c r="B19" s="95" t="s">
        <v>267</v>
      </c>
      <c r="C19" s="87" t="s">
        <v>276</v>
      </c>
      <c r="D19" s="89">
        <v>1701.178917</v>
      </c>
    </row>
    <row r="20" spans="2:4">
      <c r="B20" s="95" t="s">
        <v>268</v>
      </c>
      <c r="C20" s="87" t="s">
        <v>269</v>
      </c>
      <c r="D20" s="89">
        <v>231.35498999999999</v>
      </c>
    </row>
    <row r="21" spans="2:4" ht="15" thickBot="1">
      <c r="B21" s="110" t="s">
        <v>270</v>
      </c>
      <c r="C21" s="88" t="s">
        <v>271</v>
      </c>
      <c r="D21" s="90">
        <v>371.30261899999999</v>
      </c>
    </row>
    <row r="22" spans="2:4">
      <c r="C22" s="92"/>
      <c r="D22" s="92"/>
    </row>
  </sheetData>
  <sheetProtection algorithmName="SHA-512" hashValue="7b+PggKyKnegxl2EG2m3gWgTojuwC2Lgp8Nv9Wp49eT731vxrYeiCbJogTSkM88I+/RsiwbJyoFvyhiE70ivVQ==" saltValue="nj6vqnjNGWZrupPu7pR57A==" spinCount="100000" sheet="1" objects="1" scenarios="1"/>
  <mergeCells count="1">
    <mergeCell ref="C8:D8"/>
  </mergeCells>
  <hyperlinks>
    <hyperlink ref="B2" location="Tartalom!A1" display="Back to contents page" xr:uid="{E0D4403C-FE5C-43C3-8A01-D8A9A3EA894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7265625" bestFit="1" customWidth="1"/>
  </cols>
  <sheetData>
    <row r="1" spans="2:12" ht="12.75" customHeight="1"/>
    <row r="2" spans="2:12">
      <c r="B2" s="160" t="s">
        <v>0</v>
      </c>
      <c r="C2" s="44"/>
      <c r="D2" s="44"/>
    </row>
    <row r="3" spans="2:12">
      <c r="B3" s="1"/>
      <c r="C3" s="1"/>
      <c r="D3" s="1"/>
    </row>
    <row r="4" spans="2:12" ht="15.5">
      <c r="B4" s="16" t="s">
        <v>277</v>
      </c>
      <c r="C4" s="2"/>
      <c r="D4" s="2"/>
    </row>
    <row r="5" spans="2:12">
      <c r="B5" s="1"/>
      <c r="C5" s="1"/>
      <c r="D5" s="1"/>
    </row>
    <row r="6" spans="2:12">
      <c r="B6" s="558"/>
      <c r="C6" s="558"/>
      <c r="D6" s="558"/>
      <c r="E6" s="558"/>
      <c r="F6" s="558"/>
      <c r="G6" s="558"/>
      <c r="H6" s="558"/>
      <c r="I6" s="558"/>
      <c r="J6" s="558"/>
      <c r="K6" s="558"/>
    </row>
    <row r="7" spans="2:12">
      <c r="B7" s="3"/>
      <c r="C7" s="4"/>
      <c r="D7" s="4"/>
    </row>
    <row r="8" spans="2:12" ht="15" thickBot="1">
      <c r="B8" s="29"/>
    </row>
    <row r="9" spans="2:12" ht="32.25" customHeight="1" thickBot="1">
      <c r="B9" s="93"/>
      <c r="C9" s="94" t="s">
        <v>2</v>
      </c>
      <c r="D9" s="560" t="s">
        <v>278</v>
      </c>
      <c r="E9" s="560"/>
      <c r="F9" s="560"/>
      <c r="G9" s="560"/>
      <c r="H9" s="561" t="s">
        <v>279</v>
      </c>
      <c r="I9" s="561"/>
      <c r="J9" s="561"/>
      <c r="K9" s="561"/>
    </row>
    <row r="10" spans="2:12" ht="24" customHeight="1">
      <c r="B10" s="144" t="s">
        <v>280</v>
      </c>
      <c r="C10" s="123" t="s">
        <v>281</v>
      </c>
      <c r="D10" s="124">
        <f>+Tartalom!B3</f>
        <v>45657</v>
      </c>
      <c r="E10" s="124">
        <f>+EOMONTH(D10,-3)</f>
        <v>45565</v>
      </c>
      <c r="F10" s="124">
        <f>+EOMONTH(E10,-3)</f>
        <v>45473</v>
      </c>
      <c r="G10" s="124">
        <f>+EOMONTH(F10,-3)</f>
        <v>45382</v>
      </c>
      <c r="H10" s="124">
        <f>+Tartalom!B3</f>
        <v>45657</v>
      </c>
      <c r="I10" s="124">
        <f>+EOMONTH(H10,-3)</f>
        <v>45565</v>
      </c>
      <c r="J10" s="124">
        <f>+EOMONTH(I10,-3)</f>
        <v>45473</v>
      </c>
      <c r="K10" s="124">
        <f>+EOMONTH(J10,-3)</f>
        <v>45382</v>
      </c>
    </row>
    <row r="11" spans="2:12">
      <c r="B11" s="145" t="s">
        <v>282</v>
      </c>
      <c r="C11" s="146" t="s">
        <v>283</v>
      </c>
      <c r="D11" s="147">
        <v>12</v>
      </c>
      <c r="E11" s="147">
        <v>12</v>
      </c>
      <c r="F11" s="147">
        <v>12</v>
      </c>
      <c r="G11" s="147">
        <v>12</v>
      </c>
      <c r="H11" s="147">
        <v>12</v>
      </c>
      <c r="I11" s="147">
        <v>12</v>
      </c>
      <c r="J11" s="147">
        <v>12</v>
      </c>
      <c r="K11" s="147">
        <v>12</v>
      </c>
    </row>
    <row r="12" spans="2:12" ht="15" customHeight="1">
      <c r="B12" s="559" t="s">
        <v>284</v>
      </c>
      <c r="C12" s="559"/>
      <c r="D12" s="559"/>
      <c r="E12" s="559"/>
      <c r="F12" s="559"/>
      <c r="G12" s="559"/>
      <c r="H12" s="559"/>
      <c r="I12" s="559"/>
      <c r="J12" s="559"/>
      <c r="K12" s="559"/>
      <c r="L12" s="37"/>
    </row>
    <row r="13" spans="2:12" ht="27.75" customHeight="1">
      <c r="B13" s="145">
        <v>1</v>
      </c>
      <c r="C13" s="148" t="s">
        <v>285</v>
      </c>
      <c r="D13" s="149"/>
      <c r="E13" s="149"/>
      <c r="F13" s="149"/>
      <c r="G13" s="149"/>
      <c r="H13" s="400">
        <v>108981.38737266751</v>
      </c>
      <c r="I13" s="400">
        <v>112733.37322310834</v>
      </c>
      <c r="J13" s="400">
        <v>117201.21935623551</v>
      </c>
      <c r="K13" s="400">
        <v>129261.74849410717</v>
      </c>
    </row>
    <row r="14" spans="2:12" ht="25.5" customHeight="1">
      <c r="B14" s="559" t="s">
        <v>286</v>
      </c>
      <c r="C14" s="559"/>
      <c r="D14" s="559"/>
      <c r="E14" s="559"/>
      <c r="F14" s="559"/>
      <c r="G14" s="559"/>
      <c r="H14" s="559"/>
      <c r="I14" s="559"/>
      <c r="J14" s="559"/>
      <c r="K14" s="559"/>
      <c r="L14" s="37"/>
    </row>
    <row r="15" spans="2:12">
      <c r="B15" s="125">
        <v>2</v>
      </c>
      <c r="C15" s="134" t="s">
        <v>287</v>
      </c>
      <c r="D15" s="402">
        <v>316605.74112825003</v>
      </c>
      <c r="E15" s="402">
        <v>322719.12982541666</v>
      </c>
      <c r="F15" s="402">
        <v>329772.93166416668</v>
      </c>
      <c r="G15" s="402">
        <v>338063.95227308333</v>
      </c>
      <c r="H15" s="402">
        <v>11703.520224441667</v>
      </c>
      <c r="I15" s="402">
        <v>11805.293618483336</v>
      </c>
      <c r="J15" s="402">
        <v>12123.870423045833</v>
      </c>
      <c r="K15" s="402">
        <v>12920.070431458333</v>
      </c>
    </row>
    <row r="16" spans="2:12">
      <c r="B16" s="49">
        <v>3</v>
      </c>
      <c r="C16" s="128" t="s">
        <v>288</v>
      </c>
      <c r="D16" s="401">
        <v>44651.31824166666</v>
      </c>
      <c r="E16" s="401">
        <v>44568.637906416661</v>
      </c>
      <c r="F16" s="401">
        <v>45749.247427333343</v>
      </c>
      <c r="G16" s="401">
        <v>46886.407619083329</v>
      </c>
      <c r="H16" s="401">
        <v>2232.5659120833338</v>
      </c>
      <c r="I16" s="401">
        <v>2228.4318953208335</v>
      </c>
      <c r="J16" s="401">
        <v>2287.4623713666665</v>
      </c>
      <c r="K16" s="401">
        <v>2344.320380954166</v>
      </c>
    </row>
    <row r="17" spans="2:11">
      <c r="B17" s="125">
        <v>4</v>
      </c>
      <c r="C17" s="129" t="s">
        <v>289</v>
      </c>
      <c r="D17" s="402">
        <v>16210.594173250001</v>
      </c>
      <c r="E17" s="402">
        <v>16226.695331583336</v>
      </c>
      <c r="F17" s="402">
        <v>16692.577869583332</v>
      </c>
      <c r="G17" s="402">
        <v>17327.398896166666</v>
      </c>
      <c r="H17" s="402">
        <v>1621.0679868583331</v>
      </c>
      <c r="I17" s="402">
        <v>1622.6835066625001</v>
      </c>
      <c r="J17" s="402">
        <v>1669.3522893458332</v>
      </c>
      <c r="K17" s="402">
        <v>1732.8343920041668</v>
      </c>
    </row>
    <row r="18" spans="2:11">
      <c r="B18" s="125">
        <v>5</v>
      </c>
      <c r="C18" s="134" t="s">
        <v>290</v>
      </c>
      <c r="D18" s="402">
        <v>2.9398524166666671</v>
      </c>
      <c r="E18" s="402">
        <v>2.9178842499999997</v>
      </c>
      <c r="F18" s="402">
        <v>2.8960833333333333</v>
      </c>
      <c r="G18" s="402">
        <v>2.8744588333333332</v>
      </c>
      <c r="H18" s="402">
        <v>1.1759409666666667</v>
      </c>
      <c r="I18" s="402">
        <v>1.1671537000000001</v>
      </c>
      <c r="J18" s="402">
        <v>1.1584333333333334</v>
      </c>
      <c r="K18" s="402">
        <v>1.1497835333333335</v>
      </c>
    </row>
    <row r="19" spans="2:11">
      <c r="B19" s="125">
        <v>6</v>
      </c>
      <c r="C19" s="130" t="s">
        <v>291</v>
      </c>
      <c r="D19" s="402">
        <v>0</v>
      </c>
      <c r="E19" s="402">
        <v>0</v>
      </c>
      <c r="F19" s="402">
        <v>0</v>
      </c>
      <c r="G19" s="402">
        <v>0</v>
      </c>
      <c r="H19" s="402">
        <v>0</v>
      </c>
      <c r="I19" s="402">
        <v>0</v>
      </c>
      <c r="J19" s="402">
        <v>0</v>
      </c>
      <c r="K19" s="402">
        <v>0</v>
      </c>
    </row>
    <row r="20" spans="2:11">
      <c r="B20" s="125">
        <v>7</v>
      </c>
      <c r="C20" s="129" t="s">
        <v>292</v>
      </c>
      <c r="D20" s="402">
        <v>2.9398524166666671</v>
      </c>
      <c r="E20" s="402">
        <v>2.9178842499999997</v>
      </c>
      <c r="F20" s="402">
        <v>2.8960833333333333</v>
      </c>
      <c r="G20" s="402">
        <v>2.8744588333333332</v>
      </c>
      <c r="H20" s="402">
        <v>1.1759409666666667</v>
      </c>
      <c r="I20" s="402">
        <v>1.1671537000000001</v>
      </c>
      <c r="J20" s="402">
        <v>1.1584333333333334</v>
      </c>
      <c r="K20" s="402">
        <v>1.1497835333333335</v>
      </c>
    </row>
    <row r="21" spans="2:11">
      <c r="B21" s="125">
        <v>8</v>
      </c>
      <c r="C21" s="129" t="s">
        <v>293</v>
      </c>
      <c r="D21" s="402">
        <v>0</v>
      </c>
      <c r="E21" s="402">
        <v>0</v>
      </c>
      <c r="F21" s="402">
        <v>0</v>
      </c>
      <c r="G21" s="402">
        <v>0</v>
      </c>
      <c r="H21" s="402">
        <v>0</v>
      </c>
      <c r="I21" s="402">
        <v>0</v>
      </c>
      <c r="J21" s="402">
        <v>0</v>
      </c>
      <c r="K21" s="402">
        <v>0</v>
      </c>
    </row>
    <row r="22" spans="2:11">
      <c r="B22" s="125">
        <v>9</v>
      </c>
      <c r="C22" s="129" t="s">
        <v>294</v>
      </c>
      <c r="D22" s="403"/>
      <c r="E22" s="403"/>
      <c r="F22" s="403"/>
      <c r="G22" s="403"/>
      <c r="H22" s="402">
        <v>0</v>
      </c>
      <c r="I22" s="402">
        <v>0</v>
      </c>
      <c r="J22" s="402">
        <v>0</v>
      </c>
      <c r="K22" s="402">
        <v>0</v>
      </c>
    </row>
    <row r="23" spans="2:11" ht="21.75" customHeight="1">
      <c r="B23" s="125">
        <v>10</v>
      </c>
      <c r="C23" s="134" t="s">
        <v>295</v>
      </c>
      <c r="D23" s="402">
        <v>10267.238672083333</v>
      </c>
      <c r="E23" s="402">
        <v>10630.303873666668</v>
      </c>
      <c r="F23" s="402">
        <v>11008.197801000002</v>
      </c>
      <c r="G23" s="402">
        <v>8448.5021918333314</v>
      </c>
      <c r="H23" s="402">
        <v>516.83257183749993</v>
      </c>
      <c r="I23" s="402">
        <v>535.00537510833328</v>
      </c>
      <c r="J23" s="402">
        <v>554.10909649583334</v>
      </c>
      <c r="K23" s="402">
        <v>426.12476075833325</v>
      </c>
    </row>
    <row r="24" spans="2:11" ht="21.5">
      <c r="B24" s="125">
        <v>11</v>
      </c>
      <c r="C24" s="130" t="s">
        <v>296</v>
      </c>
      <c r="D24" s="402">
        <v>0</v>
      </c>
      <c r="E24" s="402">
        <v>0</v>
      </c>
      <c r="F24" s="402">
        <v>0</v>
      </c>
      <c r="G24" s="402">
        <v>0</v>
      </c>
      <c r="H24" s="402">
        <v>0</v>
      </c>
      <c r="I24" s="402">
        <v>0</v>
      </c>
      <c r="J24" s="402">
        <v>0</v>
      </c>
      <c r="K24" s="402">
        <v>0</v>
      </c>
    </row>
    <row r="25" spans="2:11">
      <c r="B25" s="125">
        <v>12</v>
      </c>
      <c r="C25" s="130" t="s">
        <v>297</v>
      </c>
      <c r="D25" s="402">
        <v>0</v>
      </c>
      <c r="E25" s="402">
        <v>0</v>
      </c>
      <c r="F25" s="402">
        <v>0</v>
      </c>
      <c r="G25" s="402">
        <v>0</v>
      </c>
      <c r="H25" s="402">
        <v>0</v>
      </c>
      <c r="I25" s="402">
        <v>0</v>
      </c>
      <c r="J25" s="402">
        <v>0</v>
      </c>
      <c r="K25" s="402">
        <v>0</v>
      </c>
    </row>
    <row r="26" spans="2:11">
      <c r="B26" s="125">
        <v>13</v>
      </c>
      <c r="C26" s="131" t="s">
        <v>298</v>
      </c>
      <c r="D26" s="402">
        <v>10267.238672083333</v>
      </c>
      <c r="E26" s="402">
        <v>10630.303873666668</v>
      </c>
      <c r="F26" s="402">
        <v>11008.197801000002</v>
      </c>
      <c r="G26" s="402">
        <v>8448.5021918333314</v>
      </c>
      <c r="H26" s="402">
        <v>516.83257183749993</v>
      </c>
      <c r="I26" s="402">
        <v>535.00537510833328</v>
      </c>
      <c r="J26" s="402">
        <v>554.10909649583334</v>
      </c>
      <c r="K26" s="402">
        <v>426.12476075833325</v>
      </c>
    </row>
    <row r="27" spans="2:11">
      <c r="B27" s="125">
        <v>14</v>
      </c>
      <c r="C27" s="134" t="s">
        <v>299</v>
      </c>
      <c r="D27" s="402">
        <v>544</v>
      </c>
      <c r="E27" s="402">
        <v>439.25</v>
      </c>
      <c r="F27" s="402">
        <v>433.75</v>
      </c>
      <c r="G27" s="402">
        <v>442.16666666666669</v>
      </c>
      <c r="H27" s="402">
        <v>0</v>
      </c>
      <c r="I27" s="402">
        <v>0</v>
      </c>
      <c r="J27" s="402">
        <v>0</v>
      </c>
      <c r="K27" s="402">
        <v>0</v>
      </c>
    </row>
    <row r="28" spans="2:11">
      <c r="B28" s="125">
        <v>15</v>
      </c>
      <c r="C28" s="134" t="s">
        <v>300</v>
      </c>
      <c r="D28" s="402">
        <v>0</v>
      </c>
      <c r="E28" s="402">
        <v>0</v>
      </c>
      <c r="F28" s="402">
        <v>0</v>
      </c>
      <c r="G28" s="402">
        <v>0</v>
      </c>
      <c r="H28" s="402">
        <v>0</v>
      </c>
      <c r="I28" s="402">
        <v>0</v>
      </c>
      <c r="J28" s="402">
        <v>0</v>
      </c>
      <c r="K28" s="402">
        <v>0</v>
      </c>
    </row>
    <row r="29" spans="2:11">
      <c r="B29" s="145">
        <v>16</v>
      </c>
      <c r="C29" s="150" t="s">
        <v>301</v>
      </c>
      <c r="D29" s="405"/>
      <c r="E29" s="405"/>
      <c r="F29" s="405"/>
      <c r="G29" s="405"/>
      <c r="H29" s="404">
        <v>12221.528737245835</v>
      </c>
      <c r="I29" s="404">
        <v>12341.466147291669</v>
      </c>
      <c r="J29" s="404">
        <v>12679.137952874999</v>
      </c>
      <c r="K29" s="404">
        <v>13347.344975749998</v>
      </c>
    </row>
    <row r="30" spans="2:11" ht="20.25" customHeight="1">
      <c r="B30" s="559" t="s">
        <v>302</v>
      </c>
      <c r="C30" s="559"/>
      <c r="D30" s="559"/>
      <c r="E30" s="559"/>
      <c r="F30" s="559"/>
      <c r="G30" s="559"/>
      <c r="H30" s="559"/>
      <c r="I30" s="559"/>
      <c r="J30" s="559"/>
      <c r="K30" s="559"/>
    </row>
    <row r="31" spans="2:11">
      <c r="B31" s="125">
        <v>17</v>
      </c>
      <c r="C31" s="134" t="s">
        <v>303</v>
      </c>
      <c r="D31" s="406">
        <v>0</v>
      </c>
      <c r="E31" s="406">
        <v>0</v>
      </c>
      <c r="F31" s="406">
        <v>0</v>
      </c>
      <c r="G31" s="406">
        <v>0</v>
      </c>
      <c r="H31" s="406">
        <v>0</v>
      </c>
      <c r="I31" s="406">
        <v>0</v>
      </c>
      <c r="J31" s="406">
        <v>0</v>
      </c>
      <c r="K31" s="406">
        <v>0</v>
      </c>
    </row>
    <row r="32" spans="2:11">
      <c r="B32" s="125">
        <v>18</v>
      </c>
      <c r="C32" s="134" t="s">
        <v>304</v>
      </c>
      <c r="D32" s="406">
        <v>27830.619764549996</v>
      </c>
      <c r="E32" s="406">
        <v>21897.837470175</v>
      </c>
      <c r="F32" s="406">
        <v>17896.392951874997</v>
      </c>
      <c r="G32" s="406">
        <v>13763.467783691667</v>
      </c>
      <c r="H32" s="406">
        <v>26051.012982024997</v>
      </c>
      <c r="I32" s="406">
        <v>20088.630503004166</v>
      </c>
      <c r="J32" s="406">
        <v>16047.979873937498</v>
      </c>
      <c r="K32" s="406">
        <v>11887.914984720834</v>
      </c>
    </row>
    <row r="33" spans="2:11">
      <c r="B33" s="125">
        <v>19</v>
      </c>
      <c r="C33" s="133" t="s">
        <v>305</v>
      </c>
      <c r="D33" s="406">
        <v>0</v>
      </c>
      <c r="E33" s="406">
        <v>0</v>
      </c>
      <c r="F33" s="406">
        <v>0</v>
      </c>
      <c r="G33" s="406">
        <v>0</v>
      </c>
      <c r="H33" s="406">
        <v>0</v>
      </c>
      <c r="I33" s="406">
        <v>0</v>
      </c>
      <c r="J33" s="406">
        <v>0</v>
      </c>
      <c r="K33" s="406">
        <v>0</v>
      </c>
    </row>
    <row r="34" spans="2:11" ht="30">
      <c r="B34" s="125" t="s">
        <v>195</v>
      </c>
      <c r="C34" s="134" t="s">
        <v>306</v>
      </c>
      <c r="D34" s="407"/>
      <c r="E34" s="407"/>
      <c r="F34" s="407"/>
      <c r="G34" s="407"/>
      <c r="H34" s="406">
        <v>0</v>
      </c>
      <c r="I34" s="406">
        <v>0</v>
      </c>
      <c r="J34" s="406">
        <v>0</v>
      </c>
      <c r="K34" s="406">
        <v>0</v>
      </c>
    </row>
    <row r="35" spans="2:11">
      <c r="B35" s="125" t="s">
        <v>196</v>
      </c>
      <c r="C35" s="134" t="s">
        <v>307</v>
      </c>
      <c r="D35" s="407"/>
      <c r="E35" s="407"/>
      <c r="F35" s="407"/>
      <c r="G35" s="407"/>
      <c r="H35" s="406">
        <v>0</v>
      </c>
      <c r="I35" s="406">
        <v>0</v>
      </c>
      <c r="J35" s="406">
        <v>0</v>
      </c>
      <c r="K35" s="406">
        <v>0</v>
      </c>
    </row>
    <row r="36" spans="2:11">
      <c r="B36" s="125">
        <v>20</v>
      </c>
      <c r="C36" s="126" t="s">
        <v>308</v>
      </c>
      <c r="D36" s="406">
        <v>27830.619764549996</v>
      </c>
      <c r="E36" s="406">
        <v>21897.837470175</v>
      </c>
      <c r="F36" s="406">
        <v>17896.392951874997</v>
      </c>
      <c r="G36" s="406">
        <v>13763.467783691667</v>
      </c>
      <c r="H36" s="406">
        <v>26051.012982024997</v>
      </c>
      <c r="I36" s="406">
        <v>20088.630503004166</v>
      </c>
      <c r="J36" s="406">
        <v>16047.979873937498</v>
      </c>
      <c r="K36" s="406">
        <v>11887.914984720834</v>
      </c>
    </row>
    <row r="37" spans="2:11">
      <c r="B37" s="125" t="s">
        <v>309</v>
      </c>
      <c r="C37" s="137" t="s">
        <v>310</v>
      </c>
      <c r="D37" s="406">
        <v>0</v>
      </c>
      <c r="E37" s="406">
        <v>0</v>
      </c>
      <c r="F37" s="406">
        <v>0</v>
      </c>
      <c r="G37" s="406">
        <v>0</v>
      </c>
      <c r="H37" s="406">
        <v>0</v>
      </c>
      <c r="I37" s="406">
        <v>0</v>
      </c>
      <c r="J37" s="406">
        <v>0</v>
      </c>
      <c r="K37" s="406">
        <v>0</v>
      </c>
    </row>
    <row r="38" spans="2:11">
      <c r="B38" s="125" t="s">
        <v>311</v>
      </c>
      <c r="C38" s="137" t="s">
        <v>312</v>
      </c>
      <c r="D38" s="406">
        <v>0</v>
      </c>
      <c r="E38" s="406">
        <v>0</v>
      </c>
      <c r="F38" s="406">
        <v>0</v>
      </c>
      <c r="G38" s="406">
        <v>0</v>
      </c>
      <c r="H38" s="406">
        <v>0</v>
      </c>
      <c r="I38" s="406">
        <v>0</v>
      </c>
      <c r="J38" s="406">
        <v>0</v>
      </c>
      <c r="K38" s="406">
        <v>0</v>
      </c>
    </row>
    <row r="39" spans="2:11">
      <c r="B39" s="145" t="s">
        <v>313</v>
      </c>
      <c r="C39" s="151" t="s">
        <v>314</v>
      </c>
      <c r="D39" s="408">
        <v>27830.619764549996</v>
      </c>
      <c r="E39" s="408">
        <v>21897.837470175</v>
      </c>
      <c r="F39" s="408">
        <v>17896.392951874997</v>
      </c>
      <c r="G39" s="408">
        <v>13763.467783691667</v>
      </c>
      <c r="H39" s="408">
        <v>26051.012982024997</v>
      </c>
      <c r="I39" s="408">
        <v>20088.630503004166</v>
      </c>
      <c r="J39" s="408">
        <v>16047.979873937498</v>
      </c>
      <c r="K39" s="408">
        <v>11887.914984720834</v>
      </c>
    </row>
    <row r="40" spans="2:11" ht="15" customHeight="1">
      <c r="B40" s="559" t="s">
        <v>315</v>
      </c>
      <c r="C40" s="559"/>
      <c r="D40" s="559"/>
      <c r="E40" s="559"/>
      <c r="F40" s="559"/>
      <c r="G40" s="559"/>
      <c r="H40" s="559"/>
      <c r="I40" s="559"/>
      <c r="J40" s="559"/>
      <c r="K40" s="559"/>
    </row>
    <row r="41" spans="2:11">
      <c r="B41" s="125">
        <v>21</v>
      </c>
      <c r="C41" s="139" t="s">
        <v>316</v>
      </c>
      <c r="D41" s="135"/>
      <c r="E41" s="135"/>
      <c r="F41" s="135"/>
      <c r="G41" s="135"/>
      <c r="H41" s="409">
        <v>108981.38737266751</v>
      </c>
      <c r="I41" s="409">
        <v>112733.37322310834</v>
      </c>
      <c r="J41" s="409">
        <v>117201.21935623551</v>
      </c>
      <c r="K41" s="409">
        <v>129261.74849410717</v>
      </c>
    </row>
    <row r="42" spans="2:11">
      <c r="B42" s="125">
        <v>22</v>
      </c>
      <c r="C42" s="140" t="s">
        <v>317</v>
      </c>
      <c r="D42" s="135"/>
      <c r="E42" s="135"/>
      <c r="F42" s="135"/>
      <c r="G42" s="135"/>
      <c r="H42" s="409">
        <v>3055.3821843114579</v>
      </c>
      <c r="I42" s="409">
        <v>3085.3665368229172</v>
      </c>
      <c r="J42" s="409">
        <v>3762.506915190625</v>
      </c>
      <c r="K42" s="409">
        <v>5722.5779570812492</v>
      </c>
    </row>
    <row r="43" spans="2:11" ht="15" thickBot="1">
      <c r="B43" s="132">
        <v>23</v>
      </c>
      <c r="C43" s="141" t="s">
        <v>318</v>
      </c>
      <c r="D43" s="138"/>
      <c r="E43" s="138"/>
      <c r="F43" s="138"/>
      <c r="G43" s="138"/>
      <c r="H43" s="410">
        <v>35.692493083333339</v>
      </c>
      <c r="I43" s="410">
        <v>36.562629416666674</v>
      </c>
      <c r="J43" s="410">
        <v>33.836437416666669</v>
      </c>
      <c r="K43" s="410">
        <v>28.576896916666659</v>
      </c>
    </row>
    <row r="44" spans="2:11">
      <c r="B44" s="67"/>
    </row>
    <row r="45" spans="2:11">
      <c r="B45" s="67"/>
    </row>
    <row r="46" spans="2:11">
      <c r="B46" s="67"/>
    </row>
    <row r="47" spans="2:11">
      <c r="B47" s="67"/>
    </row>
  </sheetData>
  <sheetProtection algorithmName="SHA-512" hashValue="FTPGWoP7WlPZybU6NyeJAvzWTa86bf71ziWdRmSISsfnnWFJjBoRHvr1UHKf+MiZRkLOkvHQJafQ8DxAJOG7rA==" saltValue="YuoxPbPlwapR/nn1RmbYIw=="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3DCA261-1960-42DE-8840-C7AC5D7DFC2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6" customWidth="1"/>
    <col min="4" max="8" width="21.1796875" customWidth="1"/>
  </cols>
  <sheetData>
    <row r="1" spans="2:9" ht="12.75" customHeight="1"/>
    <row r="2" spans="2:9">
      <c r="B2" s="160" t="s">
        <v>0</v>
      </c>
      <c r="C2" s="44"/>
      <c r="D2" s="44"/>
    </row>
    <row r="3" spans="2:9">
      <c r="B3" s="1"/>
      <c r="C3" s="1"/>
      <c r="D3" s="1"/>
    </row>
    <row r="4" spans="2:9" ht="15.5">
      <c r="B4" s="16" t="s">
        <v>379</v>
      </c>
      <c r="C4" s="2"/>
      <c r="D4" s="2"/>
    </row>
    <row r="5" spans="2:9" ht="2.15" customHeight="1">
      <c r="B5" s="1"/>
      <c r="C5" s="1"/>
      <c r="D5" s="1"/>
    </row>
    <row r="6" spans="2:9" ht="2.15" customHeight="1">
      <c r="B6" s="524"/>
      <c r="C6" s="524"/>
      <c r="D6" s="524"/>
    </row>
    <row r="7" spans="2:9" ht="2.15" customHeight="1">
      <c r="B7" s="3"/>
      <c r="C7" s="4"/>
      <c r="D7" s="4"/>
    </row>
    <row r="8" spans="2:9" ht="15" thickBot="1">
      <c r="B8" s="29"/>
      <c r="C8" s="565">
        <f>+Tartalom!B3</f>
        <v>45657</v>
      </c>
      <c r="D8" s="565"/>
      <c r="E8" s="565"/>
      <c r="F8" s="565"/>
      <c r="G8" s="565"/>
      <c r="H8" s="565"/>
    </row>
    <row r="9" spans="2:9">
      <c r="B9" s="566" t="s">
        <v>380</v>
      </c>
      <c r="C9" s="566"/>
      <c r="D9" s="564" t="s">
        <v>381</v>
      </c>
      <c r="E9" s="564"/>
      <c r="F9" s="564"/>
      <c r="G9" s="564"/>
      <c r="H9" s="566" t="s">
        <v>382</v>
      </c>
    </row>
    <row r="10" spans="2:9" ht="15" thickBot="1">
      <c r="B10" s="567"/>
      <c r="C10" s="567"/>
      <c r="D10" s="289" t="s">
        <v>383</v>
      </c>
      <c r="E10" s="289" t="s">
        <v>384</v>
      </c>
      <c r="F10" s="289" t="s">
        <v>385</v>
      </c>
      <c r="G10" s="289" t="s">
        <v>386</v>
      </c>
      <c r="H10" s="567"/>
    </row>
    <row r="11" spans="2:9" ht="15" customHeight="1">
      <c r="B11" s="562" t="s">
        <v>387</v>
      </c>
      <c r="C11" s="562"/>
      <c r="D11" s="562"/>
      <c r="E11" s="562"/>
      <c r="F11" s="562"/>
      <c r="G11" s="562"/>
      <c r="H11" s="562"/>
    </row>
    <row r="12" spans="2:9">
      <c r="B12" s="127">
        <v>1</v>
      </c>
      <c r="C12" s="64" t="s">
        <v>388</v>
      </c>
      <c r="D12" s="411">
        <v>0</v>
      </c>
      <c r="E12" s="411">
        <v>0</v>
      </c>
      <c r="F12" s="411">
        <v>0</v>
      </c>
      <c r="G12" s="411">
        <v>35630032961.624031</v>
      </c>
      <c r="H12" s="411">
        <v>35630032961.624031</v>
      </c>
      <c r="I12" s="37"/>
    </row>
    <row r="13" spans="2:9">
      <c r="B13" s="127">
        <v>2</v>
      </c>
      <c r="C13" s="153" t="s">
        <v>389</v>
      </c>
      <c r="D13" s="411">
        <v>0</v>
      </c>
      <c r="E13" s="411">
        <v>0</v>
      </c>
      <c r="F13" s="411">
        <v>0</v>
      </c>
      <c r="G13" s="411">
        <v>35630032961.624031</v>
      </c>
      <c r="H13" s="411">
        <v>35630032961.624031</v>
      </c>
    </row>
    <row r="14" spans="2:9">
      <c r="B14" s="127">
        <v>3</v>
      </c>
      <c r="C14" s="153" t="s">
        <v>390</v>
      </c>
      <c r="D14" s="415"/>
      <c r="E14" s="411">
        <v>0</v>
      </c>
      <c r="F14" s="411">
        <v>0</v>
      </c>
      <c r="G14" s="411">
        <v>0</v>
      </c>
      <c r="H14" s="411">
        <v>0</v>
      </c>
      <c r="I14" s="37"/>
    </row>
    <row r="15" spans="2:9">
      <c r="B15" s="127">
        <v>4</v>
      </c>
      <c r="C15" s="64" t="s">
        <v>391</v>
      </c>
      <c r="D15" s="416"/>
      <c r="E15" s="411">
        <v>87690222080</v>
      </c>
      <c r="F15" s="411">
        <v>15891918751</v>
      </c>
      <c r="G15" s="411">
        <v>199248866961</v>
      </c>
      <c r="H15" s="411">
        <v>296449154037.75</v>
      </c>
    </row>
    <row r="16" spans="2:9">
      <c r="B16" s="127">
        <v>5</v>
      </c>
      <c r="C16" s="153" t="s">
        <v>288</v>
      </c>
      <c r="D16" s="416"/>
      <c r="E16" s="411">
        <v>67216115403</v>
      </c>
      <c r="F16" s="411">
        <v>12311091174</v>
      </c>
      <c r="G16" s="411">
        <v>158352773368</v>
      </c>
      <c r="H16" s="411">
        <v>233903619616.14999</v>
      </c>
    </row>
    <row r="17" spans="2:8">
      <c r="B17" s="127">
        <v>6</v>
      </c>
      <c r="C17" s="153" t="s">
        <v>289</v>
      </c>
      <c r="D17" s="416"/>
      <c r="E17" s="411">
        <v>20474106677</v>
      </c>
      <c r="F17" s="411">
        <v>3580827577</v>
      </c>
      <c r="G17" s="411">
        <v>40896093593</v>
      </c>
      <c r="H17" s="411">
        <v>62545534421.599998</v>
      </c>
    </row>
    <row r="18" spans="2:8">
      <c r="B18" s="127">
        <v>7</v>
      </c>
      <c r="C18" s="64" t="s">
        <v>392</v>
      </c>
      <c r="D18" s="416"/>
      <c r="E18" s="411">
        <v>95029692025</v>
      </c>
      <c r="F18" s="411">
        <v>575285</v>
      </c>
      <c r="G18" s="411">
        <v>48247</v>
      </c>
      <c r="H18" s="411">
        <v>1514285.5</v>
      </c>
    </row>
    <row r="19" spans="2:8">
      <c r="B19" s="127">
        <v>8</v>
      </c>
      <c r="C19" s="153" t="s">
        <v>393</v>
      </c>
      <c r="D19" s="416"/>
      <c r="E19" s="411">
        <v>0</v>
      </c>
      <c r="F19" s="411">
        <v>0</v>
      </c>
      <c r="G19" s="411">
        <v>0</v>
      </c>
      <c r="H19" s="411">
        <v>0</v>
      </c>
    </row>
    <row r="20" spans="2:8">
      <c r="B20" s="127">
        <v>9</v>
      </c>
      <c r="C20" s="153" t="s">
        <v>394</v>
      </c>
      <c r="D20" s="416"/>
      <c r="E20" s="411">
        <v>95029692025</v>
      </c>
      <c r="F20" s="411">
        <v>575285</v>
      </c>
      <c r="G20" s="411">
        <v>48247</v>
      </c>
      <c r="H20" s="411">
        <v>1514285.5</v>
      </c>
    </row>
    <row r="21" spans="2:8">
      <c r="B21" s="127">
        <v>10</v>
      </c>
      <c r="C21" s="64" t="s">
        <v>395</v>
      </c>
      <c r="D21" s="417"/>
      <c r="E21" s="411">
        <v>0</v>
      </c>
      <c r="F21" s="411">
        <v>0</v>
      </c>
      <c r="G21" s="411">
        <v>0</v>
      </c>
      <c r="H21" s="411">
        <v>0</v>
      </c>
    </row>
    <row r="22" spans="2:8">
      <c r="B22" s="127">
        <v>11</v>
      </c>
      <c r="C22" s="64" t="s">
        <v>396</v>
      </c>
      <c r="D22" s="411">
        <v>0</v>
      </c>
      <c r="E22" s="411">
        <v>6984322025</v>
      </c>
      <c r="F22" s="411">
        <v>0</v>
      </c>
      <c r="G22" s="411">
        <v>4351614305.3759766</v>
      </c>
      <c r="H22" s="411">
        <v>4351614305.3759766</v>
      </c>
    </row>
    <row r="23" spans="2:8">
      <c r="B23" s="127">
        <v>12</v>
      </c>
      <c r="C23" s="153" t="s">
        <v>397</v>
      </c>
      <c r="D23" s="411">
        <v>0</v>
      </c>
      <c r="E23" s="418"/>
      <c r="F23" s="419"/>
      <c r="G23" s="419"/>
      <c r="H23" s="420"/>
    </row>
    <row r="24" spans="2:8" ht="21.5">
      <c r="B24" s="127">
        <v>13</v>
      </c>
      <c r="C24" s="154" t="s">
        <v>398</v>
      </c>
      <c r="D24" s="412"/>
      <c r="E24" s="411">
        <v>6984322025</v>
      </c>
      <c r="F24" s="411">
        <v>0</v>
      </c>
      <c r="G24" s="411">
        <v>4351614305.3759766</v>
      </c>
      <c r="H24" s="411">
        <v>4351614305.3759766</v>
      </c>
    </row>
    <row r="25" spans="2:8">
      <c r="B25" s="147">
        <v>14</v>
      </c>
      <c r="C25" s="158" t="s">
        <v>399</v>
      </c>
      <c r="D25" s="414"/>
      <c r="E25" s="414"/>
      <c r="F25" s="414"/>
      <c r="G25" s="414"/>
      <c r="H25" s="413">
        <v>336432315590.25</v>
      </c>
    </row>
    <row r="26" spans="2:8">
      <c r="B26" s="563" t="s">
        <v>400</v>
      </c>
      <c r="C26" s="563"/>
      <c r="D26" s="563"/>
      <c r="E26" s="563"/>
      <c r="F26" s="563"/>
      <c r="G26" s="563"/>
      <c r="H26" s="563"/>
    </row>
    <row r="27" spans="2:8">
      <c r="B27" s="127">
        <v>15</v>
      </c>
      <c r="C27" s="64" t="s">
        <v>285</v>
      </c>
      <c r="D27" s="427"/>
      <c r="E27" s="423"/>
      <c r="F27" s="423"/>
      <c r="G27" s="423"/>
      <c r="H27" s="422">
        <v>0</v>
      </c>
    </row>
    <row r="28" spans="2:8">
      <c r="B28" s="127" t="s">
        <v>192</v>
      </c>
      <c r="C28" s="35" t="s">
        <v>401</v>
      </c>
      <c r="D28" s="428"/>
      <c r="E28" s="422">
        <v>0</v>
      </c>
      <c r="F28" s="422">
        <v>0</v>
      </c>
      <c r="G28" s="422">
        <v>0</v>
      </c>
      <c r="H28" s="422">
        <v>0</v>
      </c>
    </row>
    <row r="29" spans="2:8">
      <c r="B29" s="127">
        <v>16</v>
      </c>
      <c r="C29" s="64" t="s">
        <v>402</v>
      </c>
      <c r="D29" s="428"/>
      <c r="E29" s="422">
        <v>0</v>
      </c>
      <c r="F29" s="422">
        <v>0</v>
      </c>
      <c r="G29" s="422">
        <v>0</v>
      </c>
      <c r="H29" s="422">
        <v>0</v>
      </c>
    </row>
    <row r="30" spans="2:8">
      <c r="B30" s="127">
        <v>17</v>
      </c>
      <c r="C30" s="64" t="s">
        <v>403</v>
      </c>
      <c r="D30" s="428"/>
      <c r="E30" s="422">
        <v>102081022243</v>
      </c>
      <c r="F30" s="422">
        <v>1462249909</v>
      </c>
      <c r="G30" s="422">
        <v>16827775193</v>
      </c>
      <c r="H30" s="422">
        <v>23098817582.849998</v>
      </c>
    </row>
    <row r="31" spans="2:8" ht="27.75" customHeight="1">
      <c r="B31" s="127">
        <v>18</v>
      </c>
      <c r="C31" s="154" t="s">
        <v>404</v>
      </c>
      <c r="D31" s="428"/>
      <c r="E31" s="422">
        <v>0</v>
      </c>
      <c r="F31" s="422">
        <v>0</v>
      </c>
      <c r="G31" s="422">
        <v>0</v>
      </c>
      <c r="H31" s="422">
        <v>0</v>
      </c>
    </row>
    <row r="32" spans="2:8" ht="39.75" customHeight="1">
      <c r="B32" s="127">
        <v>19</v>
      </c>
      <c r="C32" s="154" t="s">
        <v>405</v>
      </c>
      <c r="D32" s="428"/>
      <c r="E32" s="422">
        <v>0</v>
      </c>
      <c r="F32" s="422">
        <v>0</v>
      </c>
      <c r="G32" s="422">
        <v>0</v>
      </c>
      <c r="H32" s="422">
        <v>0</v>
      </c>
    </row>
    <row r="33" spans="2:8" ht="51" customHeight="1">
      <c r="B33" s="127">
        <v>20</v>
      </c>
      <c r="C33" s="154" t="s">
        <v>406</v>
      </c>
      <c r="D33" s="428"/>
      <c r="E33" s="422">
        <v>605717749</v>
      </c>
      <c r="F33" s="422">
        <v>222781215</v>
      </c>
      <c r="G33" s="422">
        <v>1462522688</v>
      </c>
      <c r="H33" s="422">
        <v>13007914860.85</v>
      </c>
    </row>
    <row r="34" spans="2:8" ht="26.25" customHeight="1">
      <c r="B34" s="127">
        <v>21</v>
      </c>
      <c r="C34" s="155" t="s">
        <v>407</v>
      </c>
      <c r="D34" s="428"/>
      <c r="E34" s="422">
        <v>1598741482</v>
      </c>
      <c r="F34" s="422">
        <v>1010832859</v>
      </c>
      <c r="G34" s="422">
        <v>15196989236</v>
      </c>
      <c r="H34" s="422">
        <v>11182830180.199999</v>
      </c>
    </row>
    <row r="35" spans="2:8">
      <c r="B35" s="127">
        <v>22</v>
      </c>
      <c r="C35" s="156" t="s">
        <v>408</v>
      </c>
      <c r="D35" s="428"/>
      <c r="E35" s="422">
        <v>1632730594</v>
      </c>
      <c r="F35" s="422">
        <v>1026178030</v>
      </c>
      <c r="G35" s="422">
        <v>15365252505</v>
      </c>
      <c r="H35" s="422">
        <v>0</v>
      </c>
    </row>
    <row r="36" spans="2:8" ht="21.5">
      <c r="B36" s="127">
        <v>23</v>
      </c>
      <c r="C36" s="157" t="s">
        <v>407</v>
      </c>
      <c r="D36" s="428"/>
      <c r="E36" s="422">
        <v>1598711825</v>
      </c>
      <c r="F36" s="422">
        <v>1010832859</v>
      </c>
      <c r="G36" s="422">
        <v>15196989236</v>
      </c>
      <c r="H36" s="422">
        <v>0</v>
      </c>
    </row>
    <row r="37" spans="2:8" ht="30">
      <c r="B37" s="127">
        <v>24</v>
      </c>
      <c r="C37" s="136" t="s">
        <v>409</v>
      </c>
      <c r="D37" s="428"/>
      <c r="E37" s="422">
        <v>99842573900</v>
      </c>
      <c r="F37" s="422">
        <v>213290664</v>
      </c>
      <c r="G37" s="422">
        <v>0</v>
      </c>
      <c r="H37" s="422">
        <v>10090902722</v>
      </c>
    </row>
    <row r="38" spans="2:8">
      <c r="B38" s="127">
        <v>25</v>
      </c>
      <c r="C38" s="64" t="s">
        <v>410</v>
      </c>
      <c r="D38" s="429"/>
      <c r="E38" s="422">
        <v>0</v>
      </c>
      <c r="F38" s="422">
        <v>0</v>
      </c>
      <c r="G38" s="422">
        <v>0</v>
      </c>
      <c r="H38" s="422">
        <v>0</v>
      </c>
    </row>
    <row r="39" spans="2:8">
      <c r="B39" s="127">
        <v>26</v>
      </c>
      <c r="C39" s="64" t="s">
        <v>411</v>
      </c>
      <c r="D39" s="422">
        <v>0</v>
      </c>
      <c r="E39" s="422">
        <v>8358050697</v>
      </c>
      <c r="F39" s="422">
        <v>40995126007</v>
      </c>
      <c r="G39" s="422">
        <v>155839374730.12091</v>
      </c>
      <c r="H39" s="422">
        <v>175436326260.32092</v>
      </c>
    </row>
    <row r="40" spans="2:8">
      <c r="B40" s="127">
        <v>27</v>
      </c>
      <c r="C40" s="159" t="s">
        <v>412</v>
      </c>
      <c r="D40" s="423"/>
      <c r="E40" s="423"/>
      <c r="F40" s="423"/>
      <c r="G40" s="422">
        <v>0</v>
      </c>
      <c r="H40" s="422">
        <v>0</v>
      </c>
    </row>
    <row r="41" spans="2:8" ht="21.5">
      <c r="B41" s="127">
        <v>28</v>
      </c>
      <c r="C41" s="154" t="s">
        <v>413</v>
      </c>
      <c r="D41" s="423"/>
      <c r="E41" s="430">
        <v>0</v>
      </c>
      <c r="F41" s="430">
        <v>0</v>
      </c>
      <c r="G41" s="430">
        <v>0</v>
      </c>
      <c r="H41" s="422">
        <v>0</v>
      </c>
    </row>
    <row r="42" spans="2:8">
      <c r="B42" s="127">
        <v>29</v>
      </c>
      <c r="C42" s="153" t="s">
        <v>414</v>
      </c>
      <c r="D42" s="423"/>
      <c r="E42" s="430">
        <v>0</v>
      </c>
      <c r="F42" s="430">
        <v>0</v>
      </c>
      <c r="G42" s="430">
        <v>0</v>
      </c>
      <c r="H42" s="422">
        <v>0</v>
      </c>
    </row>
    <row r="43" spans="2:8">
      <c r="B43" s="127">
        <v>30</v>
      </c>
      <c r="C43" s="153" t="s">
        <v>415</v>
      </c>
      <c r="D43" s="423"/>
      <c r="E43" s="430">
        <v>0</v>
      </c>
      <c r="F43" s="430">
        <v>0</v>
      </c>
      <c r="G43" s="430">
        <v>0</v>
      </c>
      <c r="H43" s="422">
        <v>0</v>
      </c>
    </row>
    <row r="44" spans="2:8">
      <c r="B44" s="127">
        <v>31</v>
      </c>
      <c r="C44" s="153" t="s">
        <v>416</v>
      </c>
      <c r="D44" s="423"/>
      <c r="E44" s="422">
        <v>8358050697</v>
      </c>
      <c r="F44" s="422">
        <v>40995126007</v>
      </c>
      <c r="G44" s="422">
        <v>155839374730.12091</v>
      </c>
      <c r="H44" s="422">
        <v>175436326260.32092</v>
      </c>
    </row>
    <row r="45" spans="2:8">
      <c r="B45" s="127">
        <v>32</v>
      </c>
      <c r="C45" s="64" t="s">
        <v>417</v>
      </c>
      <c r="D45" s="423"/>
      <c r="E45" s="422">
        <v>9574033146</v>
      </c>
      <c r="F45" s="422">
        <v>0</v>
      </c>
      <c r="G45" s="422">
        <v>0</v>
      </c>
      <c r="H45" s="422">
        <v>643545284.9000001</v>
      </c>
    </row>
    <row r="46" spans="2:8">
      <c r="B46" s="127">
        <v>33</v>
      </c>
      <c r="C46" s="142" t="s">
        <v>418</v>
      </c>
      <c r="D46" s="423"/>
      <c r="E46" s="425"/>
      <c r="F46" s="425"/>
      <c r="G46" s="425"/>
      <c r="H46" s="421">
        <v>199178689128.07092</v>
      </c>
    </row>
    <row r="47" spans="2:8" ht="15" thickBot="1">
      <c r="B47" s="152">
        <v>34</v>
      </c>
      <c r="C47" s="143" t="s">
        <v>419</v>
      </c>
      <c r="D47" s="424"/>
      <c r="E47" s="426"/>
      <c r="F47" s="426"/>
      <c r="G47" s="426"/>
      <c r="H47" s="431">
        <v>1.6890979505037593</v>
      </c>
    </row>
  </sheetData>
  <sheetProtection algorithmName="SHA-512" hashValue="hcMLFdabRpktWKN6tU8jkO+8OY0h0uWgqqhEH1X7m96+TXVB9SzJiXwDGhSU43Q9uEuODDA5p17eRY7H3FseOw==" saltValue="tCQOEKF3hNOpvBa8EyuG3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43544C5A-4E67-435E-92FE-5533F349752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85" zoomScaleNormal="85"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row r="2" spans="2:18">
      <c r="B2" s="160" t="s">
        <v>0</v>
      </c>
      <c r="C2" s="44"/>
      <c r="D2" s="44"/>
    </row>
    <row r="3" spans="2:18">
      <c r="B3" s="1"/>
      <c r="C3" s="1"/>
      <c r="D3" s="1"/>
    </row>
    <row r="4" spans="2:18" ht="15.5">
      <c r="B4" s="16" t="s">
        <v>420</v>
      </c>
      <c r="C4" s="2"/>
      <c r="D4" s="2"/>
    </row>
    <row r="5" spans="2:18" ht="2.15" customHeight="1">
      <c r="B5" s="1"/>
      <c r="C5" s="1"/>
      <c r="D5" s="1"/>
    </row>
    <row r="6" spans="2:18" ht="2.15" customHeight="1">
      <c r="B6" s="524"/>
      <c r="C6" s="524"/>
      <c r="D6" s="524"/>
    </row>
    <row r="7" spans="2:18" ht="2.15" customHeight="1">
      <c r="B7" s="3"/>
      <c r="C7" s="4"/>
      <c r="D7" s="4"/>
    </row>
    <row r="8" spans="2:18" ht="15" thickBot="1">
      <c r="B8" s="29"/>
      <c r="C8" s="533">
        <f>+Tartalom!B3</f>
        <v>45657</v>
      </c>
      <c r="D8" s="533"/>
      <c r="E8" s="533"/>
      <c r="F8" s="533"/>
      <c r="G8" s="533"/>
      <c r="H8" s="533"/>
      <c r="I8" s="533"/>
      <c r="J8" s="533"/>
      <c r="K8" s="533"/>
      <c r="L8" s="533"/>
      <c r="M8" s="533"/>
      <c r="N8" s="533"/>
      <c r="O8" s="533"/>
      <c r="P8" s="533"/>
      <c r="Q8" s="533"/>
      <c r="R8" s="533"/>
    </row>
    <row r="9" spans="2:18" ht="32.25" customHeight="1" thickBot="1">
      <c r="C9" s="575" t="s">
        <v>2</v>
      </c>
      <c r="D9" s="571" t="s">
        <v>421</v>
      </c>
      <c r="E9" s="571"/>
      <c r="F9" s="571"/>
      <c r="G9" s="571"/>
      <c r="H9" s="571"/>
      <c r="I9" s="571"/>
      <c r="J9" s="571" t="s">
        <v>422</v>
      </c>
      <c r="K9" s="571"/>
      <c r="L9" s="571"/>
      <c r="M9" s="571"/>
      <c r="N9" s="571"/>
      <c r="O9" s="571"/>
      <c r="P9" s="568" t="s">
        <v>423</v>
      </c>
      <c r="Q9" s="571" t="s">
        <v>424</v>
      </c>
      <c r="R9" s="571"/>
    </row>
    <row r="10" spans="2:18" ht="34.5" customHeight="1" thickBot="1">
      <c r="C10" s="576"/>
      <c r="D10" s="572" t="s">
        <v>425</v>
      </c>
      <c r="E10" s="572"/>
      <c r="F10" s="573"/>
      <c r="G10" s="574" t="s">
        <v>269</v>
      </c>
      <c r="H10" s="572"/>
      <c r="I10" s="573"/>
      <c r="J10" s="574" t="s">
        <v>426</v>
      </c>
      <c r="K10" s="572"/>
      <c r="L10" s="573"/>
      <c r="M10" s="572" t="s">
        <v>427</v>
      </c>
      <c r="N10" s="572"/>
      <c r="O10" s="572"/>
      <c r="P10" s="569"/>
      <c r="Q10" s="568" t="s">
        <v>428</v>
      </c>
      <c r="R10" s="568" t="s">
        <v>429</v>
      </c>
    </row>
    <row r="11" spans="2:18" ht="15" customHeight="1" thickBot="1">
      <c r="C11" s="577"/>
      <c r="D11" s="168"/>
      <c r="E11" s="172" t="s">
        <v>430</v>
      </c>
      <c r="F11" s="173" t="s">
        <v>431</v>
      </c>
      <c r="G11" s="177"/>
      <c r="H11" s="172" t="s">
        <v>431</v>
      </c>
      <c r="I11" s="173" t="s">
        <v>432</v>
      </c>
      <c r="J11" s="181"/>
      <c r="K11" s="172" t="s">
        <v>430</v>
      </c>
      <c r="L11" s="173" t="s">
        <v>431</v>
      </c>
      <c r="M11" s="172"/>
      <c r="N11" s="172" t="s">
        <v>431</v>
      </c>
      <c r="O11" s="172" t="s">
        <v>432</v>
      </c>
      <c r="P11" s="570"/>
      <c r="Q11" s="570"/>
      <c r="R11" s="570"/>
    </row>
    <row r="12" spans="2:18">
      <c r="C12" s="166" t="s">
        <v>433</v>
      </c>
      <c r="D12" s="169">
        <v>120460.711325</v>
      </c>
      <c r="E12" s="169">
        <v>116854.889407</v>
      </c>
      <c r="F12" s="174">
        <v>3605.8219180000001</v>
      </c>
      <c r="G12" s="178">
        <v>371.33034300000003</v>
      </c>
      <c r="H12" s="169">
        <v>50.134031999999998</v>
      </c>
      <c r="I12" s="174">
        <v>321.19631099999998</v>
      </c>
      <c r="J12" s="178">
        <v>-324.64461499999999</v>
      </c>
      <c r="K12" s="169">
        <v>-233.74841599999999</v>
      </c>
      <c r="L12" s="174">
        <v>-90.896198999999996</v>
      </c>
      <c r="M12" s="169">
        <v>-139.24315999999999</v>
      </c>
      <c r="N12" s="169">
        <v>-49.333438000000001</v>
      </c>
      <c r="O12" s="169">
        <v>-89.909722000000002</v>
      </c>
      <c r="P12" s="169">
        <v>0</v>
      </c>
      <c r="Q12" s="169">
        <v>18320.034427999999</v>
      </c>
      <c r="R12" s="169">
        <v>206.27256600000001</v>
      </c>
    </row>
    <row r="13" spans="2:18">
      <c r="C13" s="161" t="s">
        <v>434</v>
      </c>
      <c r="D13" s="170">
        <v>0</v>
      </c>
      <c r="E13" s="170">
        <v>0</v>
      </c>
      <c r="F13" s="175">
        <v>0</v>
      </c>
      <c r="G13" s="179">
        <v>0</v>
      </c>
      <c r="H13" s="170">
        <v>0</v>
      </c>
      <c r="I13" s="175">
        <v>0</v>
      </c>
      <c r="J13" s="179">
        <v>0</v>
      </c>
      <c r="K13" s="170">
        <v>0</v>
      </c>
      <c r="L13" s="175">
        <v>0</v>
      </c>
      <c r="M13" s="170">
        <v>0</v>
      </c>
      <c r="N13" s="170">
        <v>0</v>
      </c>
      <c r="O13" s="170">
        <v>0</v>
      </c>
      <c r="P13" s="170">
        <v>0</v>
      </c>
      <c r="Q13" s="170">
        <v>0</v>
      </c>
      <c r="R13" s="170">
        <v>0</v>
      </c>
    </row>
    <row r="14" spans="2:18">
      <c r="C14" s="161" t="s">
        <v>435</v>
      </c>
      <c r="D14" s="170">
        <v>0.03</v>
      </c>
      <c r="E14" s="170">
        <v>0.03</v>
      </c>
      <c r="F14" s="175">
        <v>0</v>
      </c>
      <c r="G14" s="179">
        <v>0</v>
      </c>
      <c r="H14" s="170">
        <v>0</v>
      </c>
      <c r="I14" s="175">
        <v>0</v>
      </c>
      <c r="J14" s="179">
        <v>-3.4299999999999999E-4</v>
      </c>
      <c r="K14" s="170">
        <v>-3.4299999999999999E-4</v>
      </c>
      <c r="L14" s="175">
        <v>0</v>
      </c>
      <c r="M14" s="170">
        <v>0</v>
      </c>
      <c r="N14" s="170">
        <v>0</v>
      </c>
      <c r="O14" s="170">
        <v>0</v>
      </c>
      <c r="P14" s="170">
        <v>0</v>
      </c>
      <c r="Q14" s="170">
        <v>0</v>
      </c>
      <c r="R14" s="170">
        <v>0</v>
      </c>
    </row>
    <row r="15" spans="2:18">
      <c r="C15" s="161" t="s">
        <v>436</v>
      </c>
      <c r="D15" s="170">
        <v>99983.035157000006</v>
      </c>
      <c r="E15" s="170">
        <v>99983.035157000006</v>
      </c>
      <c r="F15" s="175">
        <v>0</v>
      </c>
      <c r="G15" s="179">
        <v>0</v>
      </c>
      <c r="H15" s="170">
        <v>0</v>
      </c>
      <c r="I15" s="175">
        <v>0</v>
      </c>
      <c r="J15" s="179">
        <v>-153.546347</v>
      </c>
      <c r="K15" s="170">
        <v>-153.546347</v>
      </c>
      <c r="L15" s="175">
        <v>0</v>
      </c>
      <c r="M15" s="170">
        <v>0</v>
      </c>
      <c r="N15" s="170">
        <v>0</v>
      </c>
      <c r="O15" s="170">
        <v>0</v>
      </c>
      <c r="P15" s="170">
        <v>0</v>
      </c>
      <c r="Q15" s="170">
        <v>0</v>
      </c>
      <c r="R15" s="170">
        <v>0</v>
      </c>
    </row>
    <row r="16" spans="2:18">
      <c r="C16" s="161" t="s">
        <v>437</v>
      </c>
      <c r="D16" s="170">
        <v>0</v>
      </c>
      <c r="E16" s="170">
        <v>0</v>
      </c>
      <c r="F16" s="175">
        <v>0</v>
      </c>
      <c r="G16" s="179">
        <v>0</v>
      </c>
      <c r="H16" s="170">
        <v>0</v>
      </c>
      <c r="I16" s="175">
        <v>0</v>
      </c>
      <c r="J16" s="179">
        <v>0</v>
      </c>
      <c r="K16" s="170">
        <v>0</v>
      </c>
      <c r="L16" s="175">
        <v>0</v>
      </c>
      <c r="M16" s="170">
        <v>0</v>
      </c>
      <c r="N16" s="170">
        <v>0</v>
      </c>
      <c r="O16" s="170">
        <v>0</v>
      </c>
      <c r="P16" s="170">
        <v>0</v>
      </c>
      <c r="Q16" s="170">
        <v>0</v>
      </c>
      <c r="R16" s="170">
        <v>0</v>
      </c>
    </row>
    <row r="17" spans="3:18">
      <c r="C17" s="161" t="s">
        <v>438</v>
      </c>
      <c r="D17" s="170">
        <v>1455.4544920000001</v>
      </c>
      <c r="E17" s="170">
        <v>1334.450701</v>
      </c>
      <c r="F17" s="175">
        <v>121.00379100000001</v>
      </c>
      <c r="G17" s="179">
        <v>62.537475000000001</v>
      </c>
      <c r="H17" s="170">
        <v>0</v>
      </c>
      <c r="I17" s="175">
        <v>62.537475000000001</v>
      </c>
      <c r="J17" s="179">
        <v>-81.131977000000006</v>
      </c>
      <c r="K17" s="170">
        <v>-55.947495000000004</v>
      </c>
      <c r="L17" s="175">
        <v>-25.184481999999999</v>
      </c>
      <c r="M17" s="170">
        <v>-38.302410999999999</v>
      </c>
      <c r="N17" s="170">
        <v>0</v>
      </c>
      <c r="O17" s="170">
        <v>-38.302410999999999</v>
      </c>
      <c r="P17" s="170">
        <v>0</v>
      </c>
      <c r="Q17" s="170">
        <v>0.25715900000000003</v>
      </c>
      <c r="R17" s="170">
        <v>0</v>
      </c>
    </row>
    <row r="18" spans="3:18">
      <c r="C18" s="164" t="s">
        <v>439</v>
      </c>
      <c r="D18" s="170">
        <v>85.486373</v>
      </c>
      <c r="E18" s="170">
        <v>79.107428999999996</v>
      </c>
      <c r="F18" s="175">
        <v>6.3789439999999997</v>
      </c>
      <c r="G18" s="179">
        <v>43.882376999999998</v>
      </c>
      <c r="H18" s="170">
        <v>0</v>
      </c>
      <c r="I18" s="175">
        <v>43.882376999999998</v>
      </c>
      <c r="J18" s="179">
        <v>-3.3009740000000001</v>
      </c>
      <c r="K18" s="170">
        <v>-1.186026</v>
      </c>
      <c r="L18" s="175">
        <v>-1.1149480000000001</v>
      </c>
      <c r="M18" s="170">
        <v>-23.530480000000001</v>
      </c>
      <c r="N18" s="170">
        <v>0</v>
      </c>
      <c r="O18" s="170">
        <v>-23.530480000000001</v>
      </c>
      <c r="P18" s="170">
        <v>0</v>
      </c>
      <c r="Q18" s="170">
        <v>0</v>
      </c>
      <c r="R18" s="170">
        <v>0</v>
      </c>
    </row>
    <row r="19" spans="3:18">
      <c r="C19" s="161" t="s">
        <v>440</v>
      </c>
      <c r="D19" s="170">
        <v>19023.191675999999</v>
      </c>
      <c r="E19" s="170">
        <v>15538.373549</v>
      </c>
      <c r="F19" s="175">
        <v>3484.818127</v>
      </c>
      <c r="G19" s="179">
        <v>307.792868</v>
      </c>
      <c r="H19" s="170">
        <v>50.134031999999998</v>
      </c>
      <c r="I19" s="175">
        <v>257.65883600000001</v>
      </c>
      <c r="J19" s="179">
        <v>-89.965947999999997</v>
      </c>
      <c r="K19" s="170">
        <v>-24.254231000000001</v>
      </c>
      <c r="L19" s="175">
        <v>-65.711716999999993</v>
      </c>
      <c r="M19" s="170">
        <v>-100.940749</v>
      </c>
      <c r="N19" s="170">
        <v>-49.333438000000001</v>
      </c>
      <c r="O19" s="170">
        <v>-51.607311000000003</v>
      </c>
      <c r="P19" s="170">
        <v>0</v>
      </c>
      <c r="Q19" s="170">
        <v>18319.777268999998</v>
      </c>
      <c r="R19" s="170">
        <v>206.27256600000001</v>
      </c>
    </row>
    <row r="20" spans="3:18" ht="21">
      <c r="C20" s="167" t="s">
        <v>441</v>
      </c>
      <c r="D20" s="170">
        <v>316825.61650399998</v>
      </c>
      <c r="E20" s="170">
        <v>316825.61650399998</v>
      </c>
      <c r="F20" s="175">
        <v>0</v>
      </c>
      <c r="G20" s="179">
        <v>0</v>
      </c>
      <c r="H20" s="170">
        <v>0</v>
      </c>
      <c r="I20" s="175">
        <v>0</v>
      </c>
      <c r="J20" s="179">
        <v>-1003.624911</v>
      </c>
      <c r="K20" s="170">
        <v>-1003.624911</v>
      </c>
      <c r="L20" s="175">
        <v>0</v>
      </c>
      <c r="M20" s="170">
        <v>0</v>
      </c>
      <c r="N20" s="170">
        <v>0</v>
      </c>
      <c r="O20" s="170">
        <v>0</v>
      </c>
      <c r="P20" s="170">
        <v>0</v>
      </c>
      <c r="Q20" s="170">
        <v>0</v>
      </c>
      <c r="R20" s="170">
        <v>0</v>
      </c>
    </row>
    <row r="21" spans="3:18">
      <c r="C21" s="161" t="s">
        <v>434</v>
      </c>
      <c r="D21" s="170">
        <v>0</v>
      </c>
      <c r="E21" s="170">
        <v>0</v>
      </c>
      <c r="F21" s="175">
        <v>0</v>
      </c>
      <c r="G21" s="179">
        <v>0</v>
      </c>
      <c r="H21" s="170">
        <v>0</v>
      </c>
      <c r="I21" s="175">
        <v>0</v>
      </c>
      <c r="J21" s="179">
        <v>0</v>
      </c>
      <c r="K21" s="170">
        <v>0</v>
      </c>
      <c r="L21" s="175">
        <v>0</v>
      </c>
      <c r="M21" s="170">
        <v>0</v>
      </c>
      <c r="N21" s="170">
        <v>0</v>
      </c>
      <c r="O21" s="170">
        <v>0</v>
      </c>
      <c r="P21" s="170">
        <v>0</v>
      </c>
      <c r="Q21" s="170">
        <v>0</v>
      </c>
      <c r="R21" s="170">
        <v>0</v>
      </c>
    </row>
    <row r="22" spans="3:18">
      <c r="C22" s="161" t="s">
        <v>435</v>
      </c>
      <c r="D22" s="170">
        <v>239613.34101500001</v>
      </c>
      <c r="E22" s="170">
        <v>239613.34101500001</v>
      </c>
      <c r="F22" s="175">
        <v>0</v>
      </c>
      <c r="G22" s="179">
        <v>0</v>
      </c>
      <c r="H22" s="170">
        <v>0</v>
      </c>
      <c r="I22" s="175">
        <v>0</v>
      </c>
      <c r="J22" s="179">
        <v>-936.80747399999996</v>
      </c>
      <c r="K22" s="170">
        <v>-936.80747399999996</v>
      </c>
      <c r="L22" s="175">
        <v>0</v>
      </c>
      <c r="M22" s="170">
        <v>0</v>
      </c>
      <c r="N22" s="170">
        <v>0</v>
      </c>
      <c r="O22" s="170">
        <v>0</v>
      </c>
      <c r="P22" s="170">
        <v>0</v>
      </c>
      <c r="Q22" s="170">
        <v>0</v>
      </c>
      <c r="R22" s="170">
        <v>0</v>
      </c>
    </row>
    <row r="23" spans="3:18">
      <c r="C23" s="161" t="s">
        <v>436</v>
      </c>
      <c r="D23" s="170">
        <v>77212.275489000007</v>
      </c>
      <c r="E23" s="170">
        <v>77212.275489000007</v>
      </c>
      <c r="F23" s="175">
        <v>0</v>
      </c>
      <c r="G23" s="179">
        <v>0</v>
      </c>
      <c r="H23" s="170">
        <v>0</v>
      </c>
      <c r="I23" s="175">
        <v>0</v>
      </c>
      <c r="J23" s="179">
        <v>-66.817436999999998</v>
      </c>
      <c r="K23" s="170">
        <v>-66.817436999999998</v>
      </c>
      <c r="L23" s="175">
        <v>0</v>
      </c>
      <c r="M23" s="170">
        <v>0</v>
      </c>
      <c r="N23" s="170">
        <v>0</v>
      </c>
      <c r="O23" s="170">
        <v>0</v>
      </c>
      <c r="P23" s="170">
        <v>0</v>
      </c>
      <c r="Q23" s="170">
        <v>0</v>
      </c>
      <c r="R23" s="170">
        <v>0</v>
      </c>
    </row>
    <row r="24" spans="3:18">
      <c r="C24" s="161" t="s">
        <v>437</v>
      </c>
      <c r="D24" s="170">
        <v>0</v>
      </c>
      <c r="E24" s="170">
        <v>0</v>
      </c>
      <c r="F24" s="175">
        <v>0</v>
      </c>
      <c r="G24" s="179">
        <v>0</v>
      </c>
      <c r="H24" s="170">
        <v>0</v>
      </c>
      <c r="I24" s="175">
        <v>0</v>
      </c>
      <c r="J24" s="179">
        <v>0</v>
      </c>
      <c r="K24" s="170">
        <v>0</v>
      </c>
      <c r="L24" s="175">
        <v>0</v>
      </c>
      <c r="M24" s="170">
        <v>0</v>
      </c>
      <c r="N24" s="170">
        <v>0</v>
      </c>
      <c r="O24" s="170">
        <v>0</v>
      </c>
      <c r="P24" s="170">
        <v>0</v>
      </c>
      <c r="Q24" s="170">
        <v>0</v>
      </c>
      <c r="R24" s="170">
        <v>0</v>
      </c>
    </row>
    <row r="25" spans="3:18">
      <c r="C25" s="161" t="s">
        <v>438</v>
      </c>
      <c r="D25" s="170">
        <v>0</v>
      </c>
      <c r="E25" s="170">
        <v>0</v>
      </c>
      <c r="F25" s="175">
        <v>0</v>
      </c>
      <c r="G25" s="179">
        <v>0</v>
      </c>
      <c r="H25" s="170">
        <v>0</v>
      </c>
      <c r="I25" s="175">
        <v>0</v>
      </c>
      <c r="J25" s="179">
        <v>0</v>
      </c>
      <c r="K25" s="170">
        <v>0</v>
      </c>
      <c r="L25" s="175">
        <v>0</v>
      </c>
      <c r="M25" s="170">
        <v>0</v>
      </c>
      <c r="N25" s="170">
        <v>0</v>
      </c>
      <c r="O25" s="170">
        <v>0</v>
      </c>
      <c r="P25" s="170">
        <v>0</v>
      </c>
      <c r="Q25" s="170">
        <v>0</v>
      </c>
      <c r="R25" s="170">
        <v>0</v>
      </c>
    </row>
    <row r="26" spans="3:18">
      <c r="C26" s="167" t="s">
        <v>221</v>
      </c>
      <c r="D26" s="170">
        <v>111.01442299999999</v>
      </c>
      <c r="E26" s="170">
        <v>101.459853</v>
      </c>
      <c r="F26" s="175">
        <v>-1</v>
      </c>
      <c r="G26" s="179">
        <v>0</v>
      </c>
      <c r="H26" s="170">
        <v>0</v>
      </c>
      <c r="I26" s="175">
        <v>0</v>
      </c>
      <c r="J26" s="179">
        <v>-1.216075</v>
      </c>
      <c r="K26" s="170">
        <v>-1.216075</v>
      </c>
      <c r="L26" s="175">
        <v>0</v>
      </c>
      <c r="M26" s="170">
        <v>0</v>
      </c>
      <c r="N26" s="170">
        <v>0</v>
      </c>
      <c r="O26" s="170">
        <v>0</v>
      </c>
      <c r="P26" s="188"/>
      <c r="Q26" s="170">
        <v>9.2582039999999992</v>
      </c>
      <c r="R26" s="170">
        <v>0</v>
      </c>
    </row>
    <row r="27" spans="3:18">
      <c r="C27" s="161" t="s">
        <v>434</v>
      </c>
      <c r="D27" s="170">
        <v>0</v>
      </c>
      <c r="E27" s="170">
        <v>0</v>
      </c>
      <c r="F27" s="175">
        <v>0</v>
      </c>
      <c r="G27" s="179">
        <v>0</v>
      </c>
      <c r="H27" s="170">
        <v>0</v>
      </c>
      <c r="I27" s="175">
        <v>0</v>
      </c>
      <c r="J27" s="179">
        <v>0</v>
      </c>
      <c r="K27" s="170">
        <v>0</v>
      </c>
      <c r="L27" s="175">
        <v>0</v>
      </c>
      <c r="M27" s="170">
        <v>0</v>
      </c>
      <c r="N27" s="170">
        <v>0</v>
      </c>
      <c r="O27" s="170">
        <v>0</v>
      </c>
      <c r="P27" s="188"/>
      <c r="Q27" s="170">
        <v>0</v>
      </c>
      <c r="R27" s="170">
        <v>0</v>
      </c>
    </row>
    <row r="28" spans="3:18">
      <c r="C28" s="161" t="s">
        <v>435</v>
      </c>
      <c r="D28" s="170">
        <v>9.55457</v>
      </c>
      <c r="E28" s="170">
        <v>0</v>
      </c>
      <c r="F28" s="175">
        <v>0</v>
      </c>
      <c r="G28" s="179">
        <v>0</v>
      </c>
      <c r="H28" s="170">
        <v>0</v>
      </c>
      <c r="I28" s="175">
        <v>0</v>
      </c>
      <c r="J28" s="179">
        <v>0</v>
      </c>
      <c r="K28" s="170">
        <v>0</v>
      </c>
      <c r="L28" s="175">
        <v>0</v>
      </c>
      <c r="M28" s="170">
        <v>0</v>
      </c>
      <c r="N28" s="170">
        <v>0</v>
      </c>
      <c r="O28" s="170">
        <v>0</v>
      </c>
      <c r="P28" s="188"/>
      <c r="Q28" s="170">
        <v>0</v>
      </c>
      <c r="R28" s="170">
        <v>0</v>
      </c>
    </row>
    <row r="29" spans="3:18">
      <c r="C29" s="161" t="s">
        <v>436</v>
      </c>
      <c r="D29" s="170">
        <v>0</v>
      </c>
      <c r="E29" s="170">
        <v>0</v>
      </c>
      <c r="F29" s="175">
        <v>0</v>
      </c>
      <c r="G29" s="179">
        <v>0</v>
      </c>
      <c r="H29" s="170">
        <v>0</v>
      </c>
      <c r="I29" s="175">
        <v>0</v>
      </c>
      <c r="J29" s="179">
        <v>0</v>
      </c>
      <c r="K29" s="170">
        <v>0</v>
      </c>
      <c r="L29" s="175">
        <v>0</v>
      </c>
      <c r="M29" s="170">
        <v>0</v>
      </c>
      <c r="N29" s="170">
        <v>0</v>
      </c>
      <c r="O29" s="170">
        <v>0</v>
      </c>
      <c r="P29" s="188"/>
      <c r="Q29" s="170">
        <v>0</v>
      </c>
      <c r="R29" s="170">
        <v>0</v>
      </c>
    </row>
    <row r="30" spans="3:18">
      <c r="C30" s="161" t="s">
        <v>437</v>
      </c>
      <c r="D30" s="170">
        <v>0</v>
      </c>
      <c r="E30" s="170">
        <v>0</v>
      </c>
      <c r="F30" s="175">
        <v>0</v>
      </c>
      <c r="G30" s="179">
        <v>0</v>
      </c>
      <c r="H30" s="170">
        <v>0</v>
      </c>
      <c r="I30" s="175">
        <v>0</v>
      </c>
      <c r="J30" s="179">
        <v>0</v>
      </c>
      <c r="K30" s="170">
        <v>0</v>
      </c>
      <c r="L30" s="175">
        <v>0</v>
      </c>
      <c r="M30" s="170">
        <v>0</v>
      </c>
      <c r="N30" s="170">
        <v>0</v>
      </c>
      <c r="O30" s="170">
        <v>0</v>
      </c>
      <c r="P30" s="188"/>
      <c r="Q30" s="170">
        <v>0</v>
      </c>
      <c r="R30" s="170">
        <v>0</v>
      </c>
    </row>
    <row r="31" spans="3:18">
      <c r="C31" s="161" t="s">
        <v>438</v>
      </c>
      <c r="D31" s="170">
        <v>43.767066</v>
      </c>
      <c r="E31" s="170">
        <v>43.767066</v>
      </c>
      <c r="F31" s="175">
        <v>0</v>
      </c>
      <c r="G31" s="179">
        <v>0</v>
      </c>
      <c r="H31" s="170">
        <v>0</v>
      </c>
      <c r="I31" s="175">
        <v>0</v>
      </c>
      <c r="J31" s="179">
        <v>-1.006486</v>
      </c>
      <c r="K31" s="170">
        <v>-1.006486</v>
      </c>
      <c r="L31" s="175">
        <v>0</v>
      </c>
      <c r="M31" s="170">
        <v>0</v>
      </c>
      <c r="N31" s="170">
        <v>0</v>
      </c>
      <c r="O31" s="170">
        <v>0</v>
      </c>
      <c r="P31" s="188"/>
      <c r="Q31" s="170">
        <v>0</v>
      </c>
      <c r="R31" s="170">
        <v>0</v>
      </c>
    </row>
    <row r="32" spans="3:18">
      <c r="C32" s="161" t="s">
        <v>440</v>
      </c>
      <c r="D32" s="170">
        <v>57.692787000000003</v>
      </c>
      <c r="E32" s="170">
        <v>58.692787000000003</v>
      </c>
      <c r="F32" s="175">
        <v>-1</v>
      </c>
      <c r="G32" s="179">
        <v>0</v>
      </c>
      <c r="H32" s="170">
        <v>0</v>
      </c>
      <c r="I32" s="175">
        <v>0</v>
      </c>
      <c r="J32" s="179">
        <v>-0.209589</v>
      </c>
      <c r="K32" s="170">
        <v>-0.209589</v>
      </c>
      <c r="L32" s="175">
        <v>0</v>
      </c>
      <c r="M32" s="170">
        <v>0</v>
      </c>
      <c r="N32" s="170">
        <v>0</v>
      </c>
      <c r="O32" s="170">
        <v>0</v>
      </c>
      <c r="P32" s="188"/>
      <c r="Q32" s="170">
        <v>9.2582039999999992</v>
      </c>
      <c r="R32" s="170">
        <v>0</v>
      </c>
    </row>
    <row r="33" spans="3:18" ht="15" thickBot="1">
      <c r="C33" s="162" t="s">
        <v>15</v>
      </c>
      <c r="D33" s="171">
        <v>437397.342252</v>
      </c>
      <c r="E33" s="171">
        <v>433782.96576400002</v>
      </c>
      <c r="F33" s="176">
        <v>3605.8219180000001</v>
      </c>
      <c r="G33" s="180">
        <v>371.33034300000003</v>
      </c>
      <c r="H33" s="171">
        <v>50.134031999999998</v>
      </c>
      <c r="I33" s="176">
        <v>321.19631099999998</v>
      </c>
      <c r="J33" s="180">
        <v>-1341.8092099999999</v>
      </c>
      <c r="K33" s="171">
        <v>-1250.9130110000001</v>
      </c>
      <c r="L33" s="176">
        <v>-90.896198999999996</v>
      </c>
      <c r="M33" s="171">
        <v>-139.24315999999999</v>
      </c>
      <c r="N33" s="171">
        <v>-49.333438000000001</v>
      </c>
      <c r="O33" s="171">
        <v>-89.909722000000002</v>
      </c>
      <c r="P33" s="171">
        <v>0</v>
      </c>
      <c r="Q33" s="171">
        <v>18330.292632000001</v>
      </c>
      <c r="R33" s="171">
        <v>206.27256600000001</v>
      </c>
    </row>
  </sheetData>
  <sheetProtection algorithmName="SHA-512" hashValue="Bpx3JdxfbASRhX5bFUwaX2bIIQaeRx9zgoAiKotyrucp6IGMCn/gnNC50TnpgeU/Yl+kBx6wrm19cinNYY3njA==" saltValue="IMFC1QBLMsfR7Bz9sHRzcQ=="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99C6A03A-2A25-444E-994C-DD895853ECC4}"/>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7265625" customWidth="1"/>
  </cols>
  <sheetData>
    <row r="1" spans="2:9" ht="12.75" customHeight="1"/>
    <row r="2" spans="2:9">
      <c r="B2" s="160" t="s">
        <v>0</v>
      </c>
      <c r="C2" s="96"/>
      <c r="D2" s="96"/>
      <c r="E2" s="96"/>
      <c r="G2" s="44"/>
      <c r="H2" s="44"/>
    </row>
    <row r="3" spans="2:9">
      <c r="B3" s="1"/>
      <c r="C3" s="1"/>
      <c r="D3" s="1"/>
      <c r="E3" s="1"/>
      <c r="G3" s="1"/>
      <c r="H3" s="1"/>
    </row>
    <row r="4" spans="2:9" ht="15.5">
      <c r="B4" s="16" t="s">
        <v>442</v>
      </c>
      <c r="C4" s="2"/>
      <c r="D4" s="2"/>
      <c r="E4" s="2"/>
      <c r="G4" s="2"/>
      <c r="H4" s="2"/>
    </row>
    <row r="5" spans="2:9" ht="2.15" customHeight="1">
      <c r="B5" s="1"/>
      <c r="C5" s="1"/>
      <c r="D5" s="1"/>
      <c r="E5" s="1"/>
      <c r="G5" s="1"/>
      <c r="H5" s="1"/>
    </row>
    <row r="6" spans="2:9" ht="2.15" customHeight="1">
      <c r="B6" s="524"/>
      <c r="C6" s="524"/>
      <c r="D6" s="524"/>
      <c r="E6" s="524"/>
      <c r="F6" s="524"/>
      <c r="G6" s="524"/>
      <c r="H6" s="524"/>
      <c r="I6" s="524"/>
    </row>
    <row r="7" spans="2:9" ht="2.15" customHeight="1">
      <c r="B7" s="3"/>
      <c r="C7" s="4"/>
      <c r="D7" s="4"/>
      <c r="E7" s="5"/>
      <c r="G7" s="5"/>
      <c r="H7" s="5"/>
    </row>
    <row r="8" spans="2:9" ht="15" thickBot="1">
      <c r="B8" s="29"/>
      <c r="C8" s="533">
        <f>+Tartalom!B3</f>
        <v>45657</v>
      </c>
      <c r="D8" s="533"/>
      <c r="E8" s="533"/>
      <c r="F8" s="533"/>
      <c r="G8" s="533"/>
      <c r="H8" s="533"/>
      <c r="I8" s="533"/>
    </row>
    <row r="9" spans="2:9" ht="23.25" customHeight="1" thickBot="1">
      <c r="C9" s="579" t="s">
        <v>2</v>
      </c>
      <c r="D9" s="578" t="s">
        <v>443</v>
      </c>
      <c r="E9" s="578"/>
      <c r="F9" s="578"/>
      <c r="G9" s="578"/>
      <c r="H9" s="578"/>
      <c r="I9" s="578"/>
    </row>
    <row r="10" spans="2:9" ht="26.25" customHeight="1" thickBot="1">
      <c r="C10" s="580"/>
      <c r="D10" s="32" t="s">
        <v>444</v>
      </c>
      <c r="E10" s="32" t="s">
        <v>445</v>
      </c>
      <c r="F10" s="32" t="s">
        <v>446</v>
      </c>
      <c r="G10" s="32" t="s">
        <v>447</v>
      </c>
      <c r="H10" s="32" t="s">
        <v>448</v>
      </c>
      <c r="I10" s="32" t="s">
        <v>15</v>
      </c>
    </row>
    <row r="11" spans="2:9">
      <c r="C11" s="36" t="s">
        <v>433</v>
      </c>
      <c r="D11" s="518">
        <v>0</v>
      </c>
      <c r="E11" s="519">
        <v>101489.425829</v>
      </c>
      <c r="F11" s="519">
        <v>12711.710882779998</v>
      </c>
      <c r="G11" s="519">
        <v>6343.1281840000001</v>
      </c>
      <c r="H11" s="519">
        <v>18.205368</v>
      </c>
      <c r="I11" s="519">
        <v>120562.47026377999</v>
      </c>
    </row>
    <row r="12" spans="2:9">
      <c r="C12" s="33" t="s">
        <v>441</v>
      </c>
      <c r="D12" s="518">
        <v>0</v>
      </c>
      <c r="E12" s="519">
        <v>42797.707895</v>
      </c>
      <c r="F12" s="519">
        <v>222081.98105500001</v>
      </c>
      <c r="G12" s="519">
        <v>50916.779204999999</v>
      </c>
      <c r="H12" s="519">
        <v>0</v>
      </c>
      <c r="I12" s="519">
        <v>315796.46815500001</v>
      </c>
    </row>
    <row r="13" spans="2:9" ht="15" thickBot="1">
      <c r="C13" s="46" t="s">
        <v>15</v>
      </c>
      <c r="D13" s="520">
        <v>0</v>
      </c>
      <c r="E13" s="520">
        <v>144287.13372400001</v>
      </c>
      <c r="F13" s="520">
        <v>234793.69193778001</v>
      </c>
      <c r="G13" s="520">
        <v>57259.907389</v>
      </c>
      <c r="H13" s="520">
        <v>18.205368</v>
      </c>
      <c r="I13" s="520">
        <v>436358.93841877999</v>
      </c>
    </row>
  </sheetData>
  <sheetProtection algorithmName="SHA-512" hashValue="boqZzeu+Z7A2QPPB8tIzbKpWEH2JiHsNCIyWmZ5fmjNK6GzNlPgDu0X/eW5XT67hXgP4jrCIDflHC4Wa8kd6Tw==" saltValue="iir9IhYSOnVnzrM8mRdtWw==" spinCount="100000" sheet="1" objects="1" scenarios="1"/>
  <mergeCells count="4">
    <mergeCell ref="B6:I6"/>
    <mergeCell ref="D9:I9"/>
    <mergeCell ref="C9:C10"/>
    <mergeCell ref="C8:I8"/>
  </mergeCells>
  <hyperlinks>
    <hyperlink ref="B2" location="Tartalom!A1" display="Back to contents page" xr:uid="{378DDBBF-239A-45DF-A324-05271EF724E6}"/>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60" t="s">
        <v>0</v>
      </c>
      <c r="C2" s="96"/>
      <c r="D2" s="96"/>
    </row>
    <row r="3" spans="2:4">
      <c r="B3" s="1"/>
      <c r="C3" s="1"/>
      <c r="D3" s="1"/>
    </row>
    <row r="4" spans="2:4" ht="15.5">
      <c r="B4" s="16" t="s">
        <v>449</v>
      </c>
      <c r="C4" s="2"/>
      <c r="D4" s="2"/>
    </row>
    <row r="5" spans="2:4">
      <c r="B5" s="1"/>
      <c r="C5" s="1"/>
      <c r="D5" s="1"/>
    </row>
    <row r="6" spans="2:4" ht="14.5" customHeight="1">
      <c r="B6" s="524"/>
      <c r="C6" s="524"/>
      <c r="D6" s="524"/>
    </row>
    <row r="7" spans="2:4">
      <c r="B7" s="3"/>
      <c r="C7" s="4"/>
      <c r="D7" s="4"/>
    </row>
    <row r="8" spans="2:4" ht="15" thickBot="1">
      <c r="B8" s="29"/>
      <c r="C8" s="533">
        <f>+Tartalom!B3</f>
        <v>45657</v>
      </c>
      <c r="D8" s="533"/>
    </row>
    <row r="9" spans="2:4" ht="23.25" customHeight="1" thickBot="1">
      <c r="C9" s="20" t="s">
        <v>2</v>
      </c>
      <c r="D9" s="20" t="s">
        <v>450</v>
      </c>
    </row>
    <row r="10" spans="2:4" ht="26" customHeight="1">
      <c r="C10" s="56" t="s">
        <v>997</v>
      </c>
      <c r="D10" s="58">
        <v>400.85307699999998</v>
      </c>
    </row>
    <row r="11" spans="2:4" ht="20">
      <c r="C11" s="36" t="s">
        <v>451</v>
      </c>
      <c r="D11" s="51">
        <v>170.064224</v>
      </c>
    </row>
    <row r="12" spans="2:4">
      <c r="C12" s="290" t="s">
        <v>452</v>
      </c>
      <c r="D12" s="51">
        <v>78.578959499999996</v>
      </c>
    </row>
    <row r="13" spans="2:4">
      <c r="C13" s="290" t="s">
        <v>453</v>
      </c>
      <c r="D13" s="51">
        <v>0</v>
      </c>
    </row>
    <row r="14" spans="2:4">
      <c r="C14" s="36" t="s">
        <v>845</v>
      </c>
      <c r="D14" s="51">
        <v>-171.35981749999999</v>
      </c>
    </row>
    <row r="15" spans="2:4" ht="21.5" thickBot="1">
      <c r="C15" s="26" t="s">
        <v>998</v>
      </c>
      <c r="D15" s="55">
        <v>320.97852399999999</v>
      </c>
    </row>
    <row r="16" spans="2:4">
      <c r="C16" s="184" t="s">
        <v>846</v>
      </c>
      <c r="D16" s="291"/>
    </row>
  </sheetData>
  <sheetProtection algorithmName="SHA-512" hashValue="oylNNS5NzZAogxFW7kReJIZngrrOgvVahmITdgJHG40RKgnYYYSCe0HPs13Cmf1xuyXKLNcGywaWdC86koa5Cw==" saltValue="BS4iq47izM+ufvU5VI2MvQ==" spinCount="100000" sheet="1" objects="1" scenarios="1"/>
  <mergeCells count="2">
    <mergeCell ref="B6:D6"/>
    <mergeCell ref="C8:D8"/>
  </mergeCells>
  <hyperlinks>
    <hyperlink ref="B2" location="Tartalom!A1" display="Back to contents page" xr:uid="{4ED5FE8C-A8C1-40B4-BCAF-6E581E947DE2}"/>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D925-9686-4169-8506-3A5BDA90BD59}">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60" t="s">
        <v>0</v>
      </c>
      <c r="C2" s="338"/>
    </row>
    <row r="3" spans="2:4">
      <c r="B3" s="1"/>
      <c r="C3" s="1"/>
    </row>
    <row r="4" spans="2:4" ht="15.5">
      <c r="B4" s="339" t="s">
        <v>980</v>
      </c>
      <c r="C4" s="2"/>
    </row>
    <row r="5" spans="2:4" ht="2" customHeight="1">
      <c r="B5" s="1"/>
      <c r="C5" s="1"/>
    </row>
    <row r="6" spans="2:4" ht="2" customHeight="1">
      <c r="B6" s="581"/>
      <c r="C6" s="581"/>
      <c r="D6" s="581"/>
    </row>
    <row r="7" spans="2:4" ht="2" customHeight="1">
      <c r="B7" s="340"/>
      <c r="C7" s="341"/>
    </row>
    <row r="8" spans="2:4" ht="15" thickBot="1">
      <c r="B8" s="29"/>
      <c r="C8" s="533">
        <f>Tartalom!B3</f>
        <v>45657</v>
      </c>
      <c r="D8" s="533"/>
    </row>
    <row r="9" spans="2:4" ht="30.75" customHeight="1">
      <c r="C9" s="582" t="s">
        <v>2</v>
      </c>
      <c r="D9" s="584" t="s">
        <v>981</v>
      </c>
    </row>
    <row r="10" spans="2:4" ht="15" thickBot="1">
      <c r="C10" s="583"/>
      <c r="D10" s="585"/>
    </row>
    <row r="11" spans="2:4">
      <c r="C11" s="391" t="s">
        <v>982</v>
      </c>
      <c r="D11" s="392">
        <v>2426</v>
      </c>
    </row>
    <row r="12" spans="2:4" ht="20">
      <c r="C12" s="393" t="s">
        <v>983</v>
      </c>
      <c r="D12" s="394">
        <v>571</v>
      </c>
    </row>
    <row r="13" spans="2:4" ht="20">
      <c r="C13" s="393" t="s">
        <v>984</v>
      </c>
      <c r="D13" s="394">
        <v>0</v>
      </c>
    </row>
    <row r="14" spans="2:4" ht="21.5">
      <c r="C14" s="395" t="s">
        <v>985</v>
      </c>
      <c r="D14" s="394">
        <v>-67</v>
      </c>
    </row>
    <row r="15" spans="2:4">
      <c r="C15" s="395" t="s">
        <v>986</v>
      </c>
      <c r="D15" s="394">
        <v>-1450</v>
      </c>
    </row>
    <row r="16" spans="2:4">
      <c r="C16" s="396" t="s">
        <v>987</v>
      </c>
      <c r="D16" s="394">
        <v>0</v>
      </c>
    </row>
    <row r="17" spans="3:4">
      <c r="C17" s="395" t="s">
        <v>988</v>
      </c>
      <c r="D17" s="394">
        <v>0</v>
      </c>
    </row>
    <row r="18" spans="3:4">
      <c r="C18" s="396" t="s">
        <v>170</v>
      </c>
      <c r="D18" s="394">
        <v>0</v>
      </c>
    </row>
    <row r="19" spans="3:4">
      <c r="C19" s="397" t="s">
        <v>989</v>
      </c>
      <c r="D19" s="392">
        <v>1480</v>
      </c>
    </row>
    <row r="20" spans="3:4" ht="21.5">
      <c r="C20" s="395" t="s">
        <v>990</v>
      </c>
      <c r="D20" s="394">
        <v>0</v>
      </c>
    </row>
    <row r="21" spans="3:4" ht="22" thickBot="1">
      <c r="C21" s="398" t="s">
        <v>991</v>
      </c>
      <c r="D21" s="399">
        <v>0</v>
      </c>
    </row>
  </sheetData>
  <sheetProtection algorithmName="SHA-512" hashValue="m2QKTfbulCgQcHojzq5znr5sir+oDknBsqbXCFy1gK8xQZmAdfWKUD4lqviDxcn2dfow0E975NrBNI4N5RSIDg==" saltValue="z4bS4Sb+9DuJwqQCIgVnTg==" spinCount="100000" sheet="1" objects="1" scenarios="1"/>
  <mergeCells count="4">
    <mergeCell ref="B6:D6"/>
    <mergeCell ref="C8:D8"/>
    <mergeCell ref="C9:C10"/>
    <mergeCell ref="D9:D10"/>
  </mergeCells>
  <hyperlinks>
    <hyperlink ref="B2" location="Tartalom!A1" display="Back to contents page" xr:uid="{D0185931-5AFF-41B9-8890-FC421A2B2877}"/>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70" zoomScaleNormal="70"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row r="2" spans="2:11">
      <c r="B2" s="160" t="s">
        <v>0</v>
      </c>
      <c r="C2" s="96"/>
    </row>
    <row r="3" spans="2:11">
      <c r="B3" s="1"/>
      <c r="C3" s="1"/>
    </row>
    <row r="4" spans="2:11" ht="15.5">
      <c r="B4" s="16" t="s">
        <v>454</v>
      </c>
      <c r="C4" s="2"/>
    </row>
    <row r="5" spans="2:11" ht="2.15" customHeight="1">
      <c r="B5" s="1"/>
      <c r="C5" s="1"/>
    </row>
    <row r="6" spans="2:11" ht="2.15" customHeight="1">
      <c r="B6" s="524"/>
      <c r="C6" s="524"/>
    </row>
    <row r="7" spans="2:11" ht="2.15" customHeight="1">
      <c r="B7" s="3"/>
      <c r="C7" s="4"/>
    </row>
    <row r="8" spans="2:11" ht="15" thickBot="1">
      <c r="B8" s="29"/>
      <c r="C8" s="533">
        <f>+Tartalom!B3</f>
        <v>45657</v>
      </c>
      <c r="D8" s="533"/>
      <c r="E8" s="533"/>
      <c r="F8" s="533"/>
      <c r="G8" s="533"/>
      <c r="H8" s="533"/>
      <c r="I8" s="533"/>
      <c r="J8" s="533"/>
      <c r="K8" s="533"/>
    </row>
    <row r="9" spans="2:11" ht="54" customHeight="1" thickBot="1">
      <c r="C9" s="575" t="s">
        <v>2</v>
      </c>
      <c r="D9" s="571" t="s">
        <v>455</v>
      </c>
      <c r="E9" s="571"/>
      <c r="F9" s="571"/>
      <c r="G9" s="586"/>
      <c r="H9" s="587" t="s">
        <v>422</v>
      </c>
      <c r="I9" s="588"/>
      <c r="J9" s="589" t="s">
        <v>456</v>
      </c>
      <c r="K9" s="571"/>
    </row>
    <row r="10" spans="2:11" ht="15.75" customHeight="1" thickBot="1">
      <c r="C10" s="576"/>
      <c r="D10" s="568" t="s">
        <v>457</v>
      </c>
      <c r="E10" s="571" t="s">
        <v>458</v>
      </c>
      <c r="F10" s="571"/>
      <c r="G10" s="586"/>
      <c r="H10" s="592" t="s">
        <v>459</v>
      </c>
      <c r="I10" s="590" t="s">
        <v>460</v>
      </c>
      <c r="J10" s="569"/>
      <c r="K10" s="569" t="s">
        <v>461</v>
      </c>
    </row>
    <row r="11" spans="2:11" ht="43.5" customHeight="1" thickBot="1">
      <c r="C11" s="577"/>
      <c r="D11" s="570"/>
      <c r="E11" s="168"/>
      <c r="F11" s="172" t="s">
        <v>462</v>
      </c>
      <c r="G11" s="173" t="s">
        <v>463</v>
      </c>
      <c r="H11" s="593"/>
      <c r="I11" s="591"/>
      <c r="J11" s="570"/>
      <c r="K11" s="570"/>
    </row>
    <row r="12" spans="2:11">
      <c r="C12" s="163" t="s">
        <v>433</v>
      </c>
      <c r="D12" s="169">
        <v>5.9378209999999996</v>
      </c>
      <c r="E12" s="169">
        <v>51.763075000000001</v>
      </c>
      <c r="F12" s="169">
        <v>51.763075000000001</v>
      </c>
      <c r="G12" s="174">
        <v>51.763075000000001</v>
      </c>
      <c r="H12" s="178">
        <v>-1.0178370000000001</v>
      </c>
      <c r="I12" s="174">
        <v>-25.753620999999999</v>
      </c>
      <c r="J12" s="169">
        <v>5.6383510000000001</v>
      </c>
      <c r="K12" s="169">
        <v>5.6383510000000001</v>
      </c>
    </row>
    <row r="13" spans="2:11">
      <c r="C13" s="161" t="s">
        <v>434</v>
      </c>
      <c r="D13" s="170">
        <v>0</v>
      </c>
      <c r="E13" s="170">
        <v>0</v>
      </c>
      <c r="F13" s="170">
        <v>0</v>
      </c>
      <c r="G13" s="175">
        <v>0</v>
      </c>
      <c r="H13" s="179">
        <v>0</v>
      </c>
      <c r="I13" s="175">
        <v>0</v>
      </c>
      <c r="J13" s="170">
        <v>0</v>
      </c>
      <c r="K13" s="170">
        <v>0</v>
      </c>
    </row>
    <row r="14" spans="2:11">
      <c r="C14" s="161" t="s">
        <v>435</v>
      </c>
      <c r="D14" s="170">
        <v>0</v>
      </c>
      <c r="E14" s="170">
        <v>0</v>
      </c>
      <c r="F14" s="170">
        <v>0</v>
      </c>
      <c r="G14" s="175">
        <v>0</v>
      </c>
      <c r="H14" s="179">
        <v>0</v>
      </c>
      <c r="I14" s="175">
        <v>0</v>
      </c>
      <c r="J14" s="170">
        <v>0</v>
      </c>
      <c r="K14" s="170">
        <v>0</v>
      </c>
    </row>
    <row r="15" spans="2:11">
      <c r="C15" s="161" t="s">
        <v>436</v>
      </c>
      <c r="D15" s="170">
        <v>0</v>
      </c>
      <c r="E15" s="170">
        <v>0</v>
      </c>
      <c r="F15" s="170">
        <v>0</v>
      </c>
      <c r="G15" s="175">
        <v>0</v>
      </c>
      <c r="H15" s="179">
        <v>0</v>
      </c>
      <c r="I15" s="175">
        <v>0</v>
      </c>
      <c r="J15" s="170">
        <v>0</v>
      </c>
      <c r="K15" s="170">
        <v>0</v>
      </c>
    </row>
    <row r="16" spans="2:11">
      <c r="C16" s="161" t="s">
        <v>437</v>
      </c>
      <c r="D16" s="170">
        <v>0</v>
      </c>
      <c r="E16" s="170">
        <v>0</v>
      </c>
      <c r="F16" s="170">
        <v>0</v>
      </c>
      <c r="G16" s="175">
        <v>0</v>
      </c>
      <c r="H16" s="179">
        <v>0</v>
      </c>
      <c r="I16" s="175">
        <v>0</v>
      </c>
      <c r="J16" s="170">
        <v>0</v>
      </c>
      <c r="K16" s="170">
        <v>0</v>
      </c>
    </row>
    <row r="17" spans="3:11">
      <c r="C17" s="161" t="s">
        <v>438</v>
      </c>
      <c r="D17" s="170">
        <v>5.9378209999999996</v>
      </c>
      <c r="E17" s="170">
        <v>44.579695999999998</v>
      </c>
      <c r="F17" s="170">
        <v>44.579695999999998</v>
      </c>
      <c r="G17" s="175">
        <v>44.579695999999998</v>
      </c>
      <c r="H17" s="179">
        <v>-1.0178370000000001</v>
      </c>
      <c r="I17" s="175">
        <v>-24.208593</v>
      </c>
      <c r="J17" s="170">
        <v>0</v>
      </c>
      <c r="K17" s="170">
        <v>0</v>
      </c>
    </row>
    <row r="18" spans="3:11">
      <c r="C18" s="161" t="s">
        <v>440</v>
      </c>
      <c r="D18" s="170">
        <v>0</v>
      </c>
      <c r="E18" s="170">
        <v>7.1833790000000004</v>
      </c>
      <c r="F18" s="170">
        <v>7.1833790000000004</v>
      </c>
      <c r="G18" s="175">
        <v>7.1833790000000004</v>
      </c>
      <c r="H18" s="179">
        <v>0</v>
      </c>
      <c r="I18" s="175">
        <v>-1.5450280000000001</v>
      </c>
      <c r="J18" s="170">
        <v>5.6383510000000001</v>
      </c>
      <c r="K18" s="170">
        <v>5.6383510000000001</v>
      </c>
    </row>
    <row r="19" spans="3:11">
      <c r="C19" s="165" t="s">
        <v>441</v>
      </c>
      <c r="D19" s="170">
        <v>0</v>
      </c>
      <c r="E19" s="170">
        <v>0</v>
      </c>
      <c r="F19" s="170">
        <v>0</v>
      </c>
      <c r="G19" s="175">
        <v>0</v>
      </c>
      <c r="H19" s="179">
        <v>0</v>
      </c>
      <c r="I19" s="175">
        <v>0</v>
      </c>
      <c r="J19" s="170">
        <v>0</v>
      </c>
      <c r="K19" s="170">
        <v>0</v>
      </c>
    </row>
    <row r="20" spans="3:11">
      <c r="C20" s="165" t="s">
        <v>464</v>
      </c>
      <c r="D20" s="170">
        <v>0</v>
      </c>
      <c r="E20" s="170">
        <v>0</v>
      </c>
      <c r="F20" s="170">
        <v>0</v>
      </c>
      <c r="G20" s="175">
        <v>0</v>
      </c>
      <c r="H20" s="179">
        <v>0</v>
      </c>
      <c r="I20" s="175">
        <v>0</v>
      </c>
      <c r="J20" s="170">
        <v>0</v>
      </c>
      <c r="K20" s="170">
        <v>0</v>
      </c>
    </row>
    <row r="21" spans="3:11" ht="15" thickBot="1">
      <c r="C21" s="162" t="s">
        <v>15</v>
      </c>
      <c r="D21" s="171">
        <v>5.9378209999999996</v>
      </c>
      <c r="E21" s="171">
        <v>51.763075000000001</v>
      </c>
      <c r="F21" s="171">
        <v>51.763075000000001</v>
      </c>
      <c r="G21" s="176">
        <v>51.763075000000001</v>
      </c>
      <c r="H21" s="180">
        <v>-1.0178370000000001</v>
      </c>
      <c r="I21" s="176">
        <v>-25.753620999999999</v>
      </c>
      <c r="J21" s="171">
        <v>5.6383510000000001</v>
      </c>
      <c r="K21" s="171">
        <v>5.6383510000000001</v>
      </c>
    </row>
  </sheetData>
  <sheetProtection algorithmName="SHA-512" hashValue="c9lO59IhXnYAQIbty6JTZ+4AQDZ63+SNQfErwS/kvbR1ayEXt3wCl1vhjKSdzLbgk4+9NtJhfcFt+asOUA6ruA==" saltValue="kGxG4H4yERZt6xEc055fwg=="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BE15C04B-B9D0-42AC-84E0-CF3EFFE031B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85" zoomScaleNormal="85" workbookViewId="0"/>
  </sheetViews>
  <sheetFormatPr defaultRowHeight="14.5"/>
  <cols>
    <col min="1" max="1" width="4.453125" customWidth="1"/>
    <col min="2" max="2" width="5.1796875" customWidth="1"/>
    <col min="3" max="3" width="60.7265625" customWidth="1"/>
  </cols>
  <sheetData>
    <row r="1" spans="2:6" ht="12.75" customHeight="1"/>
    <row r="2" spans="2:6">
      <c r="B2" s="160" t="s">
        <v>0</v>
      </c>
      <c r="C2" s="96"/>
      <c r="D2" s="96"/>
      <c r="E2" s="96"/>
    </row>
    <row r="3" spans="2:6">
      <c r="B3" s="1"/>
      <c r="C3" s="1"/>
      <c r="D3" s="1"/>
      <c r="E3" s="1"/>
    </row>
    <row r="4" spans="2:6" ht="15.5">
      <c r="B4" s="16" t="s">
        <v>1</v>
      </c>
      <c r="C4" s="2"/>
      <c r="D4" s="2"/>
      <c r="E4" s="2"/>
    </row>
    <row r="5" spans="2:6" ht="2.15" customHeight="1">
      <c r="C5" s="1"/>
      <c r="D5" s="1"/>
      <c r="E5" s="1"/>
      <c r="F5" s="1"/>
    </row>
    <row r="6" spans="2:6" ht="2.15" customHeight="1">
      <c r="C6" s="524"/>
      <c r="D6" s="524"/>
      <c r="E6" s="524"/>
      <c r="F6" s="1"/>
    </row>
    <row r="7" spans="2:6" ht="2.15" customHeight="1">
      <c r="C7" s="3"/>
      <c r="D7" s="3"/>
      <c r="E7" s="6"/>
      <c r="F7" s="6"/>
    </row>
    <row r="8" spans="2:6" ht="15" thickBot="1"/>
    <row r="9" spans="2:6" ht="15" thickBot="1">
      <c r="B9" s="97"/>
      <c r="C9" s="103" t="s">
        <v>2</v>
      </c>
      <c r="D9" s="113">
        <f>+Tartalom!B3</f>
        <v>45657</v>
      </c>
      <c r="E9" s="113">
        <f>+EOMONTH(D9,-12)</f>
        <v>45291</v>
      </c>
    </row>
    <row r="10" spans="2:6">
      <c r="B10" s="525" t="s">
        <v>732</v>
      </c>
      <c r="C10" s="525"/>
      <c r="D10" s="525"/>
      <c r="E10" s="525"/>
    </row>
    <row r="11" spans="2:6">
      <c r="B11" s="100">
        <v>1</v>
      </c>
      <c r="C11" s="13" t="s">
        <v>104</v>
      </c>
      <c r="D11" s="446">
        <v>35630.032961966499</v>
      </c>
      <c r="E11" s="446">
        <v>34202.813515837013</v>
      </c>
    </row>
    <row r="12" spans="2:6">
      <c r="B12" s="100">
        <v>2</v>
      </c>
      <c r="C12" s="12" t="s">
        <v>733</v>
      </c>
      <c r="D12" s="446">
        <v>35630.032961966499</v>
      </c>
      <c r="E12" s="446">
        <v>34202.813515837013</v>
      </c>
    </row>
    <row r="13" spans="2:6">
      <c r="B13" s="100">
        <v>3</v>
      </c>
      <c r="C13" s="13" t="s">
        <v>143</v>
      </c>
      <c r="D13" s="446">
        <v>35630.032961966499</v>
      </c>
      <c r="E13" s="446">
        <v>34202.813515837013</v>
      </c>
    </row>
    <row r="14" spans="2:6">
      <c r="B14" s="523" t="s">
        <v>164</v>
      </c>
      <c r="C14" s="523"/>
      <c r="D14" s="523"/>
      <c r="E14" s="523"/>
    </row>
    <row r="15" spans="2:6">
      <c r="B15" s="100">
        <v>4</v>
      </c>
      <c r="C15" s="13" t="s">
        <v>140</v>
      </c>
      <c r="D15" s="480">
        <v>13082.245933293772</v>
      </c>
      <c r="E15" s="481">
        <v>16403.616510123142</v>
      </c>
    </row>
    <row r="16" spans="2:6">
      <c r="B16" s="523" t="s">
        <v>734</v>
      </c>
      <c r="C16" s="523"/>
      <c r="D16" s="523"/>
      <c r="E16" s="523"/>
    </row>
    <row r="17" spans="2:5">
      <c r="B17" s="100">
        <v>5</v>
      </c>
      <c r="C17" s="13" t="s">
        <v>735</v>
      </c>
      <c r="D17" s="436">
        <v>2.7235409839903371</v>
      </c>
      <c r="E17" s="436">
        <v>2.0850776104604418</v>
      </c>
    </row>
    <row r="18" spans="2:5">
      <c r="B18" s="100">
        <v>6</v>
      </c>
      <c r="C18" s="12" t="s">
        <v>736</v>
      </c>
      <c r="D18" s="436">
        <v>2.7235409839903371</v>
      </c>
      <c r="E18" s="436">
        <v>2.0850776104604418</v>
      </c>
    </row>
    <row r="19" spans="2:5">
      <c r="B19" s="100">
        <v>7</v>
      </c>
      <c r="C19" s="13" t="s">
        <v>737</v>
      </c>
      <c r="D19" s="436">
        <v>2.7235409839903371</v>
      </c>
      <c r="E19" s="436">
        <v>2.0850776104604418</v>
      </c>
    </row>
    <row r="20" spans="2:5" ht="23.25" customHeight="1">
      <c r="B20" s="522" t="s">
        <v>738</v>
      </c>
      <c r="C20" s="522"/>
      <c r="D20" s="522"/>
      <c r="E20" s="522"/>
    </row>
    <row r="21" spans="2:5" ht="21.5">
      <c r="B21" s="95" t="s">
        <v>322</v>
      </c>
      <c r="C21" s="156" t="s">
        <v>739</v>
      </c>
      <c r="D21" s="447">
        <v>0</v>
      </c>
      <c r="E21" s="447">
        <v>0</v>
      </c>
    </row>
    <row r="22" spans="2:5">
      <c r="B22" s="100" t="s">
        <v>323</v>
      </c>
      <c r="C22" s="297" t="s">
        <v>740</v>
      </c>
      <c r="D22" s="445">
        <v>0</v>
      </c>
      <c r="E22" s="445">
        <v>0</v>
      </c>
    </row>
    <row r="23" spans="2:5">
      <c r="B23" s="100" t="s">
        <v>324</v>
      </c>
      <c r="C23" s="298" t="s">
        <v>741</v>
      </c>
      <c r="D23" s="447">
        <v>0</v>
      </c>
      <c r="E23" s="447">
        <v>0</v>
      </c>
    </row>
    <row r="24" spans="2:5">
      <c r="B24" s="100" t="s">
        <v>325</v>
      </c>
      <c r="C24" s="12" t="s">
        <v>742</v>
      </c>
      <c r="D24" s="445">
        <v>0.08</v>
      </c>
      <c r="E24" s="445">
        <v>0.08</v>
      </c>
    </row>
    <row r="25" spans="2:5" ht="15" customHeight="1">
      <c r="B25" s="522" t="s">
        <v>743</v>
      </c>
      <c r="C25" s="522"/>
      <c r="D25" s="522"/>
      <c r="E25" s="522"/>
    </row>
    <row r="26" spans="2:5">
      <c r="B26" s="100">
        <v>8</v>
      </c>
      <c r="C26" s="12" t="s">
        <v>744</v>
      </c>
      <c r="D26" s="441">
        <v>2.5000000000000001E-2</v>
      </c>
      <c r="E26" s="441">
        <v>2.5000000000000001E-2</v>
      </c>
    </row>
    <row r="27" spans="2:5" ht="21.5">
      <c r="B27" s="95" t="s">
        <v>326</v>
      </c>
      <c r="C27" s="156" t="s">
        <v>745</v>
      </c>
      <c r="D27" s="439">
        <v>0</v>
      </c>
      <c r="E27" s="439">
        <v>0</v>
      </c>
    </row>
    <row r="28" spans="2:5">
      <c r="B28" s="100">
        <v>9</v>
      </c>
      <c r="C28" s="12" t="s">
        <v>746</v>
      </c>
      <c r="D28" s="441">
        <v>5.0000000000000001E-3</v>
      </c>
      <c r="E28" s="441">
        <v>0</v>
      </c>
    </row>
    <row r="29" spans="2:5">
      <c r="B29" s="95" t="s">
        <v>327</v>
      </c>
      <c r="C29" s="13" t="s">
        <v>747</v>
      </c>
      <c r="D29" s="448">
        <v>0</v>
      </c>
      <c r="E29" s="448">
        <v>0</v>
      </c>
    </row>
    <row r="30" spans="2:5">
      <c r="B30" s="100">
        <v>10</v>
      </c>
      <c r="C30" s="12" t="s">
        <v>748</v>
      </c>
      <c r="D30" s="441">
        <v>0</v>
      </c>
      <c r="E30" s="441">
        <v>0</v>
      </c>
    </row>
    <row r="31" spans="2:5">
      <c r="B31" s="100" t="s">
        <v>328</v>
      </c>
      <c r="C31" s="13" t="s">
        <v>749</v>
      </c>
      <c r="D31" s="448">
        <v>0</v>
      </c>
      <c r="E31" s="448">
        <v>0</v>
      </c>
    </row>
    <row r="32" spans="2:5">
      <c r="B32" s="100">
        <v>11</v>
      </c>
      <c r="C32" s="12" t="s">
        <v>750</v>
      </c>
      <c r="D32" s="441">
        <v>2.5000000000000001E-2</v>
      </c>
      <c r="E32" s="441">
        <v>2.5000000000000001E-2</v>
      </c>
    </row>
    <row r="33" spans="2:5">
      <c r="B33" s="100" t="s">
        <v>329</v>
      </c>
      <c r="C33" s="13" t="s">
        <v>751</v>
      </c>
      <c r="D33" s="439">
        <v>0.11</v>
      </c>
      <c r="E33" s="439">
        <v>0.10500000000000001</v>
      </c>
    </row>
    <row r="34" spans="2:5">
      <c r="B34" s="100">
        <v>12</v>
      </c>
      <c r="C34" s="12" t="s">
        <v>752</v>
      </c>
      <c r="D34" s="441">
        <v>7.4999999999999997E-2</v>
      </c>
      <c r="E34" s="441">
        <v>7.0000000000000007E-2</v>
      </c>
    </row>
    <row r="35" spans="2:5">
      <c r="B35" s="522" t="s">
        <v>197</v>
      </c>
      <c r="C35" s="522"/>
      <c r="D35" s="522"/>
      <c r="E35" s="522"/>
    </row>
    <row r="36" spans="2:5">
      <c r="B36" s="100">
        <v>13</v>
      </c>
      <c r="C36" s="12" t="s">
        <v>182</v>
      </c>
      <c r="D36" s="435">
        <v>339863.76632599998</v>
      </c>
      <c r="E36" s="482">
        <v>327309.90627383703</v>
      </c>
    </row>
    <row r="37" spans="2:5">
      <c r="B37" s="100">
        <v>14</v>
      </c>
      <c r="C37" s="13" t="s">
        <v>235</v>
      </c>
      <c r="D37" s="443">
        <v>0.10483622113394074</v>
      </c>
      <c r="E37" s="485">
        <v>0.10449672576480144</v>
      </c>
    </row>
    <row r="38" spans="2:5" ht="29" customHeight="1">
      <c r="B38" s="522" t="s">
        <v>753</v>
      </c>
      <c r="C38" s="522"/>
      <c r="D38" s="522"/>
      <c r="E38" s="522"/>
    </row>
    <row r="39" spans="2:5" ht="21.5">
      <c r="B39" s="95" t="s">
        <v>330</v>
      </c>
      <c r="C39" s="156" t="s">
        <v>754</v>
      </c>
      <c r="D39" s="444">
        <v>0</v>
      </c>
      <c r="E39" s="444">
        <v>0</v>
      </c>
    </row>
    <row r="40" spans="2:5">
      <c r="B40" s="100" t="s">
        <v>331</v>
      </c>
      <c r="C40" s="297" t="s">
        <v>755</v>
      </c>
      <c r="D40" s="438">
        <v>0</v>
      </c>
      <c r="E40" s="438">
        <v>0</v>
      </c>
    </row>
    <row r="41" spans="2:5">
      <c r="B41" s="100" t="s">
        <v>332</v>
      </c>
      <c r="C41" s="13" t="s">
        <v>756</v>
      </c>
      <c r="D41" s="433">
        <v>0.03</v>
      </c>
      <c r="E41" s="444">
        <v>0.03</v>
      </c>
    </row>
    <row r="42" spans="2:5" ht="15" customHeight="1">
      <c r="B42" s="522" t="s">
        <v>757</v>
      </c>
      <c r="C42" s="522"/>
      <c r="D42" s="522"/>
      <c r="E42" s="522"/>
    </row>
    <row r="43" spans="2:5">
      <c r="B43" s="100" t="s">
        <v>333</v>
      </c>
      <c r="C43" s="13" t="s">
        <v>758</v>
      </c>
      <c r="D43" s="486">
        <v>0</v>
      </c>
      <c r="E43" s="486">
        <v>0</v>
      </c>
    </row>
    <row r="44" spans="2:5">
      <c r="B44" s="100" t="s">
        <v>334</v>
      </c>
      <c r="C44" s="12" t="s">
        <v>242</v>
      </c>
      <c r="D44" s="487">
        <v>0.03</v>
      </c>
      <c r="E44" s="485">
        <v>0.03</v>
      </c>
    </row>
    <row r="45" spans="2:5">
      <c r="B45" s="14" t="s">
        <v>759</v>
      </c>
      <c r="C45" s="14"/>
      <c r="D45" s="15"/>
      <c r="E45" s="15"/>
    </row>
    <row r="46" spans="2:5">
      <c r="B46" s="100">
        <v>15</v>
      </c>
      <c r="C46" s="12" t="s">
        <v>760</v>
      </c>
      <c r="D46" s="482">
        <v>108981</v>
      </c>
      <c r="E46" s="482">
        <v>157837.32623211131</v>
      </c>
    </row>
    <row r="47" spans="2:5">
      <c r="B47" s="100" t="s">
        <v>335</v>
      </c>
      <c r="C47" s="13" t="s">
        <v>761</v>
      </c>
      <c r="D47" s="482">
        <v>12222</v>
      </c>
      <c r="E47" s="481">
        <v>14622.763355833333</v>
      </c>
    </row>
    <row r="48" spans="2:5">
      <c r="B48" s="100" t="s">
        <v>336</v>
      </c>
      <c r="C48" s="12" t="s">
        <v>762</v>
      </c>
      <c r="D48" s="482">
        <v>26051</v>
      </c>
      <c r="E48" s="482">
        <v>7787.553107374998</v>
      </c>
    </row>
    <row r="49" spans="2:5">
      <c r="B49" s="100">
        <v>16</v>
      </c>
      <c r="C49" s="13" t="s">
        <v>763</v>
      </c>
      <c r="D49" s="482">
        <v>3055</v>
      </c>
      <c r="E49" s="481">
        <v>8018.2360268791663</v>
      </c>
    </row>
    <row r="50" spans="2:5">
      <c r="B50" s="100">
        <v>17</v>
      </c>
      <c r="C50" s="12" t="s">
        <v>764</v>
      </c>
      <c r="D50" s="486">
        <v>35.692500000000003</v>
      </c>
      <c r="E50" s="486">
        <v>23.793335166666665</v>
      </c>
    </row>
    <row r="51" spans="2:5">
      <c r="B51" s="523" t="s">
        <v>765</v>
      </c>
      <c r="C51" s="523"/>
      <c r="D51" s="523"/>
      <c r="E51" s="523"/>
    </row>
    <row r="52" spans="2:5">
      <c r="B52" s="100">
        <v>18</v>
      </c>
      <c r="C52" s="12" t="s">
        <v>766</v>
      </c>
      <c r="D52" s="11">
        <v>336432.31559025001</v>
      </c>
      <c r="E52" s="482">
        <v>358131.55776195001</v>
      </c>
    </row>
    <row r="53" spans="2:5">
      <c r="B53" s="100">
        <v>19</v>
      </c>
      <c r="C53" s="13" t="s">
        <v>418</v>
      </c>
      <c r="D53" s="9">
        <v>199178.68912807101</v>
      </c>
      <c r="E53" s="481">
        <v>83297.714701959994</v>
      </c>
    </row>
    <row r="54" spans="2:5" ht="15" thickBot="1">
      <c r="B54" s="101">
        <v>20</v>
      </c>
      <c r="C54" s="299" t="s">
        <v>419</v>
      </c>
      <c r="D54" s="104">
        <v>1.6890979505037593</v>
      </c>
      <c r="E54" s="484">
        <v>4.2994163650629318</v>
      </c>
    </row>
  </sheetData>
  <sheetProtection algorithmName="SHA-512" hashValue="+iEg3vqdxTwP6TPmL26thrcym3g5A4LLmgeX2YfiMV1daMijPuau0IpVN7E/POZUdpGRpM8q/Cuuazc429OYVg==" saltValue="FuuKHC5Dl6e5FMOegxeZ9A=="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A9C19879-3A3A-449C-885A-57B7E53A037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12"/>
  <sheetViews>
    <sheetView showGridLines="0" workbookViewId="0"/>
  </sheetViews>
  <sheetFormatPr defaultRowHeight="14.5"/>
  <cols>
    <col min="1" max="2" width="4.453125" customWidth="1"/>
    <col min="3" max="3" width="52.81640625" customWidth="1"/>
    <col min="4" max="4" width="20.81640625" customWidth="1"/>
  </cols>
  <sheetData>
    <row r="1" spans="2:4" ht="12.75" customHeight="1"/>
    <row r="2" spans="2:4">
      <c r="B2" s="160" t="s">
        <v>0</v>
      </c>
      <c r="C2" s="96"/>
    </row>
    <row r="3" spans="2:4">
      <c r="B3" s="1"/>
      <c r="C3" s="1"/>
    </row>
    <row r="4" spans="2:4" ht="15.5">
      <c r="B4" s="16" t="s">
        <v>465</v>
      </c>
      <c r="C4" s="2"/>
    </row>
    <row r="5" spans="2:4" ht="2.15" customHeight="1">
      <c r="B5" s="1"/>
      <c r="C5" s="1"/>
    </row>
    <row r="6" spans="2:4" ht="2.15" customHeight="1">
      <c r="B6" s="524"/>
      <c r="C6" s="524"/>
    </row>
    <row r="7" spans="2:4" ht="2.15" customHeight="1">
      <c r="B7" s="3"/>
      <c r="C7" s="4"/>
    </row>
    <row r="8" spans="2:4" ht="15" thickBot="1">
      <c r="B8" s="29"/>
      <c r="C8" s="533">
        <f>+Tartalom!B3</f>
        <v>45657</v>
      </c>
      <c r="D8" s="533"/>
    </row>
    <row r="9" spans="2:4">
      <c r="C9" s="594" t="s">
        <v>2</v>
      </c>
      <c r="D9" s="530" t="s">
        <v>466</v>
      </c>
    </row>
    <row r="10" spans="2:4" ht="15.75" customHeight="1" thickBot="1">
      <c r="C10" s="595"/>
      <c r="D10" s="536"/>
    </row>
    <row r="11" spans="2:4">
      <c r="C11" s="186" t="s">
        <v>468</v>
      </c>
      <c r="D11" s="190">
        <v>0</v>
      </c>
    </row>
    <row r="12" spans="2:4" ht="22" thickBot="1">
      <c r="C12" s="185" t="s">
        <v>467</v>
      </c>
      <c r="D12" s="191">
        <v>0</v>
      </c>
    </row>
  </sheetData>
  <sheetProtection algorithmName="SHA-512" hashValue="hDHYk3K0ziv87yFXcN0bRRbp8/owyIIVyQglT777ks0o5vcKcbz0AMsuU158+1YLF+n2TuPkISUgC1Rcc/yJBw==" saltValue="uZy3NLQSJmAEhhemoHbckA==" spinCount="100000" sheet="1" objects="1" scenarios="1"/>
  <mergeCells count="4">
    <mergeCell ref="C9:C10"/>
    <mergeCell ref="D9:D10"/>
    <mergeCell ref="C8:D8"/>
    <mergeCell ref="B6:C6"/>
  </mergeCells>
  <hyperlinks>
    <hyperlink ref="B2" location="Tartalom!A1" display="Back to contents page" xr:uid="{8958CA22-1116-44CB-94DE-CCE65C8D7AFC}"/>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7265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26953125" customWidth="1"/>
    <col min="13" max="13" width="11.453125" customWidth="1"/>
    <col min="14" max="14" width="11.54296875" customWidth="1"/>
    <col min="15" max="15" width="10.1796875" customWidth="1"/>
  </cols>
  <sheetData>
    <row r="1" spans="2:15" ht="12.75" customHeight="1"/>
    <row r="2" spans="2:15">
      <c r="B2" s="160" t="s">
        <v>0</v>
      </c>
      <c r="C2" s="96"/>
    </row>
    <row r="3" spans="2:15">
      <c r="B3" s="1"/>
      <c r="C3" s="1"/>
    </row>
    <row r="4" spans="2:15" ht="15.5">
      <c r="B4" s="16" t="s">
        <v>469</v>
      </c>
      <c r="C4" s="2"/>
    </row>
    <row r="5" spans="2:15" ht="2.15" customHeight="1">
      <c r="B5" s="1"/>
      <c r="C5" s="1"/>
    </row>
    <row r="6" spans="2:15" ht="2.15" customHeight="1">
      <c r="B6" s="524"/>
      <c r="C6" s="524"/>
    </row>
    <row r="7" spans="2:15" ht="2.15" customHeight="1">
      <c r="B7" s="3"/>
      <c r="C7" s="4"/>
    </row>
    <row r="8" spans="2:15" ht="15" thickBot="1">
      <c r="B8" s="29"/>
      <c r="C8" s="533">
        <f>+Tartalom!B3</f>
        <v>45657</v>
      </c>
      <c r="D8" s="533"/>
      <c r="E8" s="533"/>
      <c r="F8" s="533"/>
      <c r="G8" s="533"/>
      <c r="H8" s="533"/>
      <c r="I8" s="533"/>
      <c r="J8" s="533"/>
      <c r="K8" s="533"/>
      <c r="L8" s="533"/>
      <c r="M8" s="533"/>
      <c r="N8" s="533"/>
      <c r="O8" s="533"/>
    </row>
    <row r="9" spans="2:15" ht="15" thickBot="1">
      <c r="C9" s="575" t="s">
        <v>2</v>
      </c>
      <c r="D9" s="571" t="s">
        <v>421</v>
      </c>
      <c r="E9" s="571"/>
      <c r="F9" s="571"/>
      <c r="G9" s="571"/>
      <c r="H9" s="571"/>
      <c r="I9" s="571"/>
      <c r="J9" s="571"/>
      <c r="K9" s="571"/>
      <c r="L9" s="571"/>
      <c r="M9" s="571"/>
      <c r="N9" s="571"/>
      <c r="O9" s="571"/>
    </row>
    <row r="10" spans="2:15" ht="15.75" customHeight="1" thickBot="1">
      <c r="C10" s="576"/>
      <c r="D10" s="572" t="s">
        <v>425</v>
      </c>
      <c r="E10" s="572"/>
      <c r="F10" s="573"/>
      <c r="G10" s="574" t="s">
        <v>269</v>
      </c>
      <c r="H10" s="572"/>
      <c r="I10" s="572"/>
      <c r="J10" s="572"/>
      <c r="K10" s="572"/>
      <c r="L10" s="572"/>
      <c r="M10" s="572"/>
      <c r="N10" s="572"/>
      <c r="O10" s="572"/>
    </row>
    <row r="11" spans="2:15" ht="42.5" thickBot="1">
      <c r="C11" s="577"/>
      <c r="D11" s="168"/>
      <c r="E11" s="172" t="s">
        <v>470</v>
      </c>
      <c r="F11" s="173" t="s">
        <v>471</v>
      </c>
      <c r="G11" s="168"/>
      <c r="H11" s="172" t="s">
        <v>472</v>
      </c>
      <c r="I11" s="172" t="s">
        <v>473</v>
      </c>
      <c r="J11" s="172" t="s">
        <v>474</v>
      </c>
      <c r="K11" s="172" t="s">
        <v>475</v>
      </c>
      <c r="L11" s="172" t="s">
        <v>476</v>
      </c>
      <c r="M11" s="172" t="s">
        <v>477</v>
      </c>
      <c r="N11" s="172" t="s">
        <v>478</v>
      </c>
      <c r="O11" s="172" t="s">
        <v>479</v>
      </c>
    </row>
    <row r="12" spans="2:15">
      <c r="C12" s="163" t="s">
        <v>433</v>
      </c>
      <c r="D12" s="169">
        <v>120460.711325</v>
      </c>
      <c r="E12" s="169">
        <v>120399.10629500001</v>
      </c>
      <c r="F12" s="174">
        <v>61.605029999999999</v>
      </c>
      <c r="G12" s="169">
        <v>371.33034300000003</v>
      </c>
      <c r="H12" s="169">
        <v>254.13529299999999</v>
      </c>
      <c r="I12" s="169">
        <v>33.152532000000001</v>
      </c>
      <c r="J12" s="169">
        <v>27.431429000000001</v>
      </c>
      <c r="K12" s="169">
        <v>23.772687000000001</v>
      </c>
      <c r="L12" s="169">
        <v>30.215222000000001</v>
      </c>
      <c r="M12" s="169">
        <v>2.6231800000000001</v>
      </c>
      <c r="N12" s="169">
        <v>0</v>
      </c>
      <c r="O12" s="169">
        <v>321.19631099999998</v>
      </c>
    </row>
    <row r="13" spans="2:15">
      <c r="C13" s="161" t="s">
        <v>434</v>
      </c>
      <c r="D13" s="170">
        <v>0</v>
      </c>
      <c r="E13" s="170">
        <v>0</v>
      </c>
      <c r="F13" s="175">
        <v>0</v>
      </c>
      <c r="G13" s="170">
        <v>0</v>
      </c>
      <c r="H13" s="170">
        <v>0</v>
      </c>
      <c r="I13" s="170">
        <v>0</v>
      </c>
      <c r="J13" s="170">
        <v>0</v>
      </c>
      <c r="K13" s="170">
        <v>0</v>
      </c>
      <c r="L13" s="170">
        <v>0</v>
      </c>
      <c r="M13" s="170">
        <v>0</v>
      </c>
      <c r="N13" s="170">
        <v>0</v>
      </c>
      <c r="O13" s="170">
        <v>0</v>
      </c>
    </row>
    <row r="14" spans="2:15">
      <c r="C14" s="161" t="s">
        <v>435</v>
      </c>
      <c r="D14" s="170">
        <v>0.03</v>
      </c>
      <c r="E14" s="170">
        <v>0.03</v>
      </c>
      <c r="F14" s="175">
        <v>0</v>
      </c>
      <c r="G14" s="170">
        <v>0</v>
      </c>
      <c r="H14" s="170">
        <v>0</v>
      </c>
      <c r="I14" s="170">
        <v>0</v>
      </c>
      <c r="J14" s="170">
        <v>0</v>
      </c>
      <c r="K14" s="170">
        <v>0</v>
      </c>
      <c r="L14" s="170">
        <v>0</v>
      </c>
      <c r="M14" s="170">
        <v>0</v>
      </c>
      <c r="N14" s="170">
        <v>0</v>
      </c>
      <c r="O14" s="170">
        <v>0</v>
      </c>
    </row>
    <row r="15" spans="2:15">
      <c r="C15" s="161" t="s">
        <v>436</v>
      </c>
      <c r="D15" s="170">
        <v>99982.035157000006</v>
      </c>
      <c r="E15" s="170">
        <v>99982.035157000006</v>
      </c>
      <c r="F15" s="175">
        <v>0</v>
      </c>
      <c r="G15" s="170">
        <v>0</v>
      </c>
      <c r="H15" s="170">
        <v>0</v>
      </c>
      <c r="I15" s="170">
        <v>0</v>
      </c>
      <c r="J15" s="170">
        <v>0</v>
      </c>
      <c r="K15" s="170">
        <v>0</v>
      </c>
      <c r="L15" s="170">
        <v>0</v>
      </c>
      <c r="M15" s="170">
        <v>0</v>
      </c>
      <c r="N15" s="170">
        <v>0</v>
      </c>
      <c r="O15" s="170">
        <v>0</v>
      </c>
    </row>
    <row r="16" spans="2:15">
      <c r="C16" s="161" t="s">
        <v>437</v>
      </c>
      <c r="D16" s="170">
        <v>0</v>
      </c>
      <c r="E16" s="170">
        <v>0</v>
      </c>
      <c r="F16" s="175">
        <v>0</v>
      </c>
      <c r="G16" s="170">
        <v>0</v>
      </c>
      <c r="H16" s="170">
        <v>0</v>
      </c>
      <c r="I16" s="170">
        <v>0</v>
      </c>
      <c r="J16" s="170">
        <v>0</v>
      </c>
      <c r="K16" s="170">
        <v>0</v>
      </c>
      <c r="L16" s="170">
        <v>0</v>
      </c>
      <c r="M16" s="170">
        <v>0</v>
      </c>
      <c r="N16" s="170">
        <v>0</v>
      </c>
      <c r="O16" s="170">
        <v>0</v>
      </c>
    </row>
    <row r="17" spans="3:15">
      <c r="C17" s="161" t="s">
        <v>438</v>
      </c>
      <c r="D17" s="170">
        <v>1455.4544920000001</v>
      </c>
      <c r="E17" s="170">
        <v>1448.232264</v>
      </c>
      <c r="F17" s="175">
        <v>7.2222280000000003</v>
      </c>
      <c r="G17" s="170">
        <v>62.537475000000001</v>
      </c>
      <c r="H17" s="170">
        <v>49.490923000000002</v>
      </c>
      <c r="I17" s="170">
        <v>3.9687160000000001</v>
      </c>
      <c r="J17" s="170">
        <v>5.8189789999999997</v>
      </c>
      <c r="K17" s="170">
        <v>3.2588569999999999</v>
      </c>
      <c r="L17" s="170">
        <v>0</v>
      </c>
      <c r="M17" s="170">
        <v>0</v>
      </c>
      <c r="N17" s="170">
        <v>0</v>
      </c>
      <c r="O17" s="170">
        <v>62.537475000000001</v>
      </c>
    </row>
    <row r="18" spans="3:15">
      <c r="C18" s="164" t="s">
        <v>439</v>
      </c>
      <c r="D18" s="170">
        <v>85.486373</v>
      </c>
      <c r="E18" s="170">
        <v>85.429443000000006</v>
      </c>
      <c r="F18" s="175">
        <v>5.6930000000000001E-2</v>
      </c>
      <c r="G18" s="170">
        <v>43.882376999999998</v>
      </c>
      <c r="H18" s="170">
        <v>43.882376999999998</v>
      </c>
      <c r="I18" s="170">
        <v>0</v>
      </c>
      <c r="J18" s="170">
        <v>0</v>
      </c>
      <c r="K18" s="170">
        <v>0</v>
      </c>
      <c r="L18" s="170">
        <v>0</v>
      </c>
      <c r="M18" s="170">
        <v>0</v>
      </c>
      <c r="N18" s="170">
        <v>0</v>
      </c>
      <c r="O18" s="170">
        <v>43.882376999999998</v>
      </c>
    </row>
    <row r="19" spans="3:15">
      <c r="C19" s="161" t="s">
        <v>440</v>
      </c>
      <c r="D19" s="170">
        <v>19023.691675999999</v>
      </c>
      <c r="E19" s="170">
        <v>18968.808873999998</v>
      </c>
      <c r="F19" s="175">
        <v>55.382801999999998</v>
      </c>
      <c r="G19" s="170">
        <v>307.792868</v>
      </c>
      <c r="H19" s="170">
        <v>204.64437000000001</v>
      </c>
      <c r="I19" s="170">
        <v>29.183816</v>
      </c>
      <c r="J19" s="170">
        <v>20.612449999999999</v>
      </c>
      <c r="K19" s="170">
        <v>20.513829999999999</v>
      </c>
      <c r="L19" s="170">
        <v>30.215222000000001</v>
      </c>
      <c r="M19" s="170">
        <v>2.6231800000000001</v>
      </c>
      <c r="N19" s="170">
        <v>0</v>
      </c>
      <c r="O19" s="170">
        <v>257.65883600000001</v>
      </c>
    </row>
    <row r="20" spans="3:15">
      <c r="C20" s="165" t="s">
        <v>441</v>
      </c>
      <c r="D20" s="170">
        <v>316825.61650399998</v>
      </c>
      <c r="E20" s="170">
        <v>316825.61650399998</v>
      </c>
      <c r="F20" s="175">
        <v>0</v>
      </c>
      <c r="G20" s="170">
        <v>0</v>
      </c>
      <c r="H20" s="170">
        <v>0</v>
      </c>
      <c r="I20" s="170">
        <v>0</v>
      </c>
      <c r="J20" s="170">
        <v>0</v>
      </c>
      <c r="K20" s="170">
        <v>0</v>
      </c>
      <c r="L20" s="170">
        <v>0</v>
      </c>
      <c r="M20" s="170">
        <v>0</v>
      </c>
      <c r="N20" s="170">
        <v>0</v>
      </c>
      <c r="O20" s="170">
        <v>0</v>
      </c>
    </row>
    <row r="21" spans="3:15">
      <c r="C21" s="161" t="s">
        <v>434</v>
      </c>
      <c r="D21" s="170">
        <v>0</v>
      </c>
      <c r="E21" s="170">
        <v>0</v>
      </c>
      <c r="F21" s="175">
        <v>0</v>
      </c>
      <c r="G21" s="170">
        <v>0</v>
      </c>
      <c r="H21" s="170">
        <v>0</v>
      </c>
      <c r="I21" s="170">
        <v>0</v>
      </c>
      <c r="J21" s="170">
        <v>0</v>
      </c>
      <c r="K21" s="170">
        <v>0</v>
      </c>
      <c r="L21" s="170">
        <v>0</v>
      </c>
      <c r="M21" s="170">
        <v>0</v>
      </c>
      <c r="N21" s="170">
        <v>0</v>
      </c>
      <c r="O21" s="170">
        <v>0</v>
      </c>
    </row>
    <row r="22" spans="3:15">
      <c r="C22" s="161" t="s">
        <v>435</v>
      </c>
      <c r="D22" s="170">
        <v>239613.34101500001</v>
      </c>
      <c r="E22" s="170">
        <v>239613.34101500001</v>
      </c>
      <c r="F22" s="175">
        <v>0</v>
      </c>
      <c r="G22" s="170">
        <v>0</v>
      </c>
      <c r="H22" s="170">
        <v>0</v>
      </c>
      <c r="I22" s="170">
        <v>0</v>
      </c>
      <c r="J22" s="170">
        <v>0</v>
      </c>
      <c r="K22" s="170">
        <v>0</v>
      </c>
      <c r="L22" s="170">
        <v>0</v>
      </c>
      <c r="M22" s="170">
        <v>0</v>
      </c>
      <c r="N22" s="170">
        <v>0</v>
      </c>
      <c r="O22" s="170">
        <v>0</v>
      </c>
    </row>
    <row r="23" spans="3:15">
      <c r="C23" s="161" t="s">
        <v>436</v>
      </c>
      <c r="D23" s="170">
        <v>77212.275489000007</v>
      </c>
      <c r="E23" s="170">
        <v>77212.275489000007</v>
      </c>
      <c r="F23" s="175">
        <v>0</v>
      </c>
      <c r="G23" s="170">
        <v>0</v>
      </c>
      <c r="H23" s="170">
        <v>0</v>
      </c>
      <c r="I23" s="170">
        <v>0</v>
      </c>
      <c r="J23" s="170">
        <v>0</v>
      </c>
      <c r="K23" s="170">
        <v>0</v>
      </c>
      <c r="L23" s="170">
        <v>0</v>
      </c>
      <c r="M23" s="170">
        <v>0</v>
      </c>
      <c r="N23" s="170">
        <v>0</v>
      </c>
      <c r="O23" s="170">
        <v>0</v>
      </c>
    </row>
    <row r="24" spans="3:15">
      <c r="C24" s="161" t="s">
        <v>437</v>
      </c>
      <c r="D24" s="170">
        <v>0</v>
      </c>
      <c r="E24" s="170">
        <v>0</v>
      </c>
      <c r="F24" s="175">
        <v>0</v>
      </c>
      <c r="G24" s="170">
        <v>0</v>
      </c>
      <c r="H24" s="170">
        <v>0</v>
      </c>
      <c r="I24" s="170">
        <v>0</v>
      </c>
      <c r="J24" s="170">
        <v>0</v>
      </c>
      <c r="K24" s="170">
        <v>0</v>
      </c>
      <c r="L24" s="170">
        <v>0</v>
      </c>
      <c r="M24" s="170">
        <v>0</v>
      </c>
      <c r="N24" s="170">
        <v>0</v>
      </c>
      <c r="O24" s="170">
        <v>0</v>
      </c>
    </row>
    <row r="25" spans="3:15">
      <c r="C25" s="161" t="s">
        <v>438</v>
      </c>
      <c r="D25" s="170">
        <v>0</v>
      </c>
      <c r="E25" s="170">
        <v>0</v>
      </c>
      <c r="F25" s="175">
        <v>0</v>
      </c>
      <c r="G25" s="170">
        <v>0</v>
      </c>
      <c r="H25" s="170">
        <v>0</v>
      </c>
      <c r="I25" s="170">
        <v>0</v>
      </c>
      <c r="J25" s="170">
        <v>0</v>
      </c>
      <c r="K25" s="170">
        <v>0</v>
      </c>
      <c r="L25" s="170">
        <v>0</v>
      </c>
      <c r="M25" s="170">
        <v>0</v>
      </c>
      <c r="N25" s="170">
        <v>0</v>
      </c>
      <c r="O25" s="170">
        <v>0</v>
      </c>
    </row>
    <row r="26" spans="3:15">
      <c r="C26" s="165" t="s">
        <v>221</v>
      </c>
      <c r="D26" s="170">
        <v>111.01442299999999</v>
      </c>
      <c r="E26" s="188"/>
      <c r="F26" s="189"/>
      <c r="G26" s="170">
        <v>0</v>
      </c>
      <c r="H26" s="188"/>
      <c r="I26" s="188"/>
      <c r="J26" s="188"/>
      <c r="K26" s="188"/>
      <c r="L26" s="188"/>
      <c r="M26" s="188"/>
      <c r="N26" s="188"/>
      <c r="O26" s="170">
        <v>0</v>
      </c>
    </row>
    <row r="27" spans="3:15">
      <c r="C27" s="161" t="s">
        <v>434</v>
      </c>
      <c r="D27" s="170">
        <v>0</v>
      </c>
      <c r="E27" s="188"/>
      <c r="F27" s="189"/>
      <c r="G27" s="170">
        <v>0</v>
      </c>
      <c r="H27" s="188"/>
      <c r="I27" s="188"/>
      <c r="J27" s="188"/>
      <c r="K27" s="188"/>
      <c r="L27" s="188"/>
      <c r="M27" s="188"/>
      <c r="N27" s="188"/>
      <c r="O27" s="170">
        <v>0</v>
      </c>
    </row>
    <row r="28" spans="3:15">
      <c r="C28" s="161" t="s">
        <v>435</v>
      </c>
      <c r="D28" s="170">
        <v>9.55457</v>
      </c>
      <c r="E28" s="188"/>
      <c r="F28" s="189"/>
      <c r="G28" s="170">
        <v>0</v>
      </c>
      <c r="H28" s="188"/>
      <c r="I28" s="188"/>
      <c r="J28" s="188"/>
      <c r="K28" s="188"/>
      <c r="L28" s="188"/>
      <c r="M28" s="188"/>
      <c r="N28" s="188"/>
      <c r="O28" s="170">
        <v>0</v>
      </c>
    </row>
    <row r="29" spans="3:15">
      <c r="C29" s="161" t="s">
        <v>436</v>
      </c>
      <c r="D29" s="170">
        <v>0</v>
      </c>
      <c r="E29" s="188"/>
      <c r="F29" s="189"/>
      <c r="G29" s="170">
        <v>0</v>
      </c>
      <c r="H29" s="188"/>
      <c r="I29" s="188"/>
      <c r="J29" s="188"/>
      <c r="K29" s="188"/>
      <c r="L29" s="188"/>
      <c r="M29" s="188"/>
      <c r="N29" s="188"/>
      <c r="O29" s="170">
        <v>0</v>
      </c>
    </row>
    <row r="30" spans="3:15">
      <c r="C30" s="161" t="s">
        <v>437</v>
      </c>
      <c r="D30" s="170">
        <v>0</v>
      </c>
      <c r="E30" s="188"/>
      <c r="F30" s="189"/>
      <c r="G30" s="170">
        <v>0</v>
      </c>
      <c r="H30" s="188"/>
      <c r="I30" s="188"/>
      <c r="J30" s="188"/>
      <c r="K30" s="188"/>
      <c r="L30" s="188"/>
      <c r="M30" s="188"/>
      <c r="N30" s="188"/>
      <c r="O30" s="170">
        <v>0</v>
      </c>
    </row>
    <row r="31" spans="3:15">
      <c r="C31" s="161" t="s">
        <v>438</v>
      </c>
      <c r="D31" s="170">
        <v>43.767066</v>
      </c>
      <c r="E31" s="188"/>
      <c r="F31" s="189"/>
      <c r="G31" s="170">
        <v>0</v>
      </c>
      <c r="H31" s="188"/>
      <c r="I31" s="188"/>
      <c r="J31" s="188"/>
      <c r="K31" s="188"/>
      <c r="L31" s="188"/>
      <c r="M31" s="188"/>
      <c r="N31" s="188"/>
      <c r="O31" s="170">
        <v>0</v>
      </c>
    </row>
    <row r="32" spans="3:15">
      <c r="C32" s="161" t="s">
        <v>440</v>
      </c>
      <c r="D32" s="170">
        <v>57.692787000000003</v>
      </c>
      <c r="E32" s="188"/>
      <c r="F32" s="189"/>
      <c r="G32" s="170">
        <v>0</v>
      </c>
      <c r="H32" s="188"/>
      <c r="I32" s="188"/>
      <c r="J32" s="188"/>
      <c r="K32" s="188"/>
      <c r="L32" s="188"/>
      <c r="M32" s="188"/>
      <c r="N32" s="188"/>
      <c r="O32" s="170">
        <v>0</v>
      </c>
    </row>
    <row r="33" spans="3:15" ht="15" thickBot="1">
      <c r="C33" s="162" t="s">
        <v>15</v>
      </c>
      <c r="D33" s="171">
        <v>437397.342252</v>
      </c>
      <c r="E33" s="171">
        <v>437224.72279899998</v>
      </c>
      <c r="F33" s="176">
        <v>61.605029999999999</v>
      </c>
      <c r="G33" s="171">
        <v>371.33034300000003</v>
      </c>
      <c r="H33" s="171">
        <v>254.13529299999999</v>
      </c>
      <c r="I33" s="171">
        <v>33.152532000000001</v>
      </c>
      <c r="J33" s="171">
        <v>27.431429000000001</v>
      </c>
      <c r="K33" s="171">
        <v>23.772687000000001</v>
      </c>
      <c r="L33" s="171">
        <v>30.215222000000001</v>
      </c>
      <c r="M33" s="171">
        <v>2.6231800000000001</v>
      </c>
      <c r="N33" s="171">
        <v>0</v>
      </c>
      <c r="O33" s="171">
        <v>321.19631099999998</v>
      </c>
    </row>
  </sheetData>
  <sheetProtection algorithmName="SHA-512" hashValue="ekHiy/D3l5Vn96maALgPzIDDrPpp4Wp0yYg5cAB2neIzIhLE16pOTkIoz8YFhPaJlbn/Dnu83xjAONg4w9laxA==" saltValue="0VYiYPSZEKNoPt3zLzO4/w==" spinCount="100000" sheet="1" objects="1" scenarios="1"/>
  <mergeCells count="6">
    <mergeCell ref="D9:O9"/>
    <mergeCell ref="D10:F10"/>
    <mergeCell ref="G10:O10"/>
    <mergeCell ref="C8:O8"/>
    <mergeCell ref="B6:C6"/>
    <mergeCell ref="C9:C11"/>
  </mergeCells>
  <hyperlinks>
    <hyperlink ref="B2" location="Tartalom!A1" display="Back to contents page" xr:uid="{067DA9D6-EEEF-4777-B337-C2EFA51A2A1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16"/>
  <sheetViews>
    <sheetView showGridLines="0" workbookViewId="0"/>
  </sheetViews>
  <sheetFormatPr defaultRowHeight="14.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row r="2" spans="2:10">
      <c r="B2" s="160" t="s">
        <v>0</v>
      </c>
      <c r="C2" s="96"/>
    </row>
    <row r="3" spans="2:10">
      <c r="B3" s="1"/>
      <c r="C3" s="1"/>
    </row>
    <row r="4" spans="2:10" ht="15.5">
      <c r="B4" s="16" t="s">
        <v>480</v>
      </c>
      <c r="C4" s="2"/>
    </row>
    <row r="5" spans="2:10" ht="2.15" customHeight="1">
      <c r="B5" s="1"/>
      <c r="C5" s="1"/>
    </row>
    <row r="6" spans="2:10" ht="2.15" customHeight="1">
      <c r="B6" s="524"/>
      <c r="C6" s="524"/>
    </row>
    <row r="7" spans="2:10" ht="2.15" customHeight="1">
      <c r="B7" s="3"/>
      <c r="C7" s="4"/>
    </row>
    <row r="8" spans="2:10" ht="15" thickBot="1">
      <c r="B8" s="29"/>
      <c r="C8" s="533">
        <f>+Tartalom!B3</f>
        <v>45657</v>
      </c>
      <c r="D8" s="533"/>
      <c r="E8" s="533"/>
      <c r="F8" s="533"/>
      <c r="G8" s="533"/>
      <c r="H8" s="533"/>
      <c r="I8" s="533"/>
      <c r="J8" s="533"/>
    </row>
    <row r="9" spans="2:10" ht="15" thickBot="1">
      <c r="C9" s="575" t="s">
        <v>2</v>
      </c>
      <c r="D9" s="572" t="s">
        <v>481</v>
      </c>
      <c r="E9" s="572"/>
      <c r="F9" s="572"/>
      <c r="G9" s="572"/>
      <c r="H9" s="568" t="s">
        <v>482</v>
      </c>
      <c r="I9" s="568" t="s">
        <v>483</v>
      </c>
      <c r="J9" s="568" t="s">
        <v>484</v>
      </c>
    </row>
    <row r="10" spans="2:10" ht="15.75" customHeight="1" thickBot="1">
      <c r="C10" s="576"/>
      <c r="D10" s="182"/>
      <c r="E10" s="572" t="s">
        <v>485</v>
      </c>
      <c r="F10" s="572"/>
      <c r="G10" s="568" t="s">
        <v>486</v>
      </c>
      <c r="H10" s="569"/>
      <c r="I10" s="569"/>
      <c r="J10" s="569"/>
    </row>
    <row r="11" spans="2:10" ht="43.5" customHeight="1" thickBot="1">
      <c r="C11" s="577"/>
      <c r="D11" s="168"/>
      <c r="E11" s="168"/>
      <c r="F11" s="172" t="s">
        <v>462</v>
      </c>
      <c r="G11" s="570"/>
      <c r="H11" s="570"/>
      <c r="I11" s="570"/>
      <c r="J11" s="570"/>
    </row>
    <row r="12" spans="2:10">
      <c r="C12" s="166" t="s">
        <v>487</v>
      </c>
      <c r="D12" s="169">
        <v>445682.51158499997</v>
      </c>
      <c r="E12" s="169">
        <v>371.33034300000003</v>
      </c>
      <c r="F12" s="169">
        <v>321.19631099999998</v>
      </c>
      <c r="G12" s="169">
        <v>445682.51158499997</v>
      </c>
      <c r="H12" s="169">
        <v>-1479.8362950000001</v>
      </c>
      <c r="I12" s="238"/>
      <c r="J12" s="169">
        <v>0</v>
      </c>
    </row>
    <row r="13" spans="2:10">
      <c r="C13" s="165" t="s">
        <v>488</v>
      </c>
      <c r="D13" s="170">
        <v>445682.51158499997</v>
      </c>
      <c r="E13" s="170">
        <v>371.33034300000003</v>
      </c>
      <c r="F13" s="170">
        <v>321.19631099999998</v>
      </c>
      <c r="G13" s="170">
        <v>445682.51158499997</v>
      </c>
      <c r="H13" s="170">
        <v>-1479.8362950000001</v>
      </c>
      <c r="I13" s="223"/>
      <c r="J13" s="170">
        <v>0</v>
      </c>
    </row>
    <row r="14" spans="2:10">
      <c r="C14" s="167" t="s">
        <v>221</v>
      </c>
      <c r="D14" s="170">
        <v>111.01442299999999</v>
      </c>
      <c r="E14" s="170">
        <v>0</v>
      </c>
      <c r="F14" s="170">
        <v>0</v>
      </c>
      <c r="G14" s="239"/>
      <c r="H14" s="239"/>
      <c r="I14" s="170">
        <v>-1.216075</v>
      </c>
      <c r="J14" s="239"/>
    </row>
    <row r="15" spans="2:10">
      <c r="C15" s="165" t="s">
        <v>488</v>
      </c>
      <c r="D15" s="170">
        <v>111.01442299999999</v>
      </c>
      <c r="E15" s="170">
        <v>0</v>
      </c>
      <c r="F15" s="170">
        <v>0</v>
      </c>
      <c r="G15" s="223"/>
      <c r="H15" s="223"/>
      <c r="I15" s="170">
        <v>-1.216075</v>
      </c>
      <c r="J15" s="223"/>
    </row>
    <row r="16" spans="2:10" ht="15" thickBot="1">
      <c r="C16" s="162" t="s">
        <v>15</v>
      </c>
      <c r="D16" s="171">
        <v>445793.52600799996</v>
      </c>
      <c r="E16" s="171">
        <v>371.33034300000003</v>
      </c>
      <c r="F16" s="171">
        <v>321.19631099999998</v>
      </c>
      <c r="G16" s="171">
        <v>445682.51158499997</v>
      </c>
      <c r="H16" s="171">
        <v>-1479.8362950000001</v>
      </c>
      <c r="I16" s="171">
        <v>-1.216075</v>
      </c>
      <c r="J16" s="171">
        <v>0</v>
      </c>
    </row>
  </sheetData>
  <sheetProtection algorithmName="SHA-512" hashValue="DD8g9IlNp0UgyLcnsmn9eOcvOOFE7HwMcxpUZph3+Adn/8/vfhC5AAaW9lbWDMfQ6q/qf6mJx5z4Q8eZkH7tRw==" saltValue="zCxKGOyiP5EPbHwZ9dvmS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CD46F76D-C618-42A3-98FC-9D3BB10FD64C}"/>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heetViews>
  <sheetFormatPr defaultRowHeight="14.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row r="2" spans="2:9">
      <c r="B2" s="160" t="s">
        <v>0</v>
      </c>
      <c r="C2" s="96"/>
    </row>
    <row r="3" spans="2:9">
      <c r="B3" s="1"/>
      <c r="C3" s="1"/>
    </row>
    <row r="4" spans="2:9" ht="15.5">
      <c r="B4" s="16" t="s">
        <v>489</v>
      </c>
      <c r="C4" s="2"/>
    </row>
    <row r="5" spans="2:9" ht="2.15" customHeight="1">
      <c r="B5" s="1"/>
      <c r="C5" s="1"/>
    </row>
    <row r="6" spans="2:9" ht="2.15" customHeight="1">
      <c r="B6" s="524"/>
      <c r="C6" s="524"/>
    </row>
    <row r="7" spans="2:9" ht="2.15" customHeight="1">
      <c r="B7" s="3"/>
      <c r="C7" s="4"/>
    </row>
    <row r="8" spans="2:9" ht="15" thickBot="1">
      <c r="B8" s="29"/>
      <c r="C8" s="533">
        <f>+Tartalom!B3</f>
        <v>45657</v>
      </c>
      <c r="D8" s="533"/>
      <c r="E8" s="533"/>
      <c r="F8" s="533"/>
      <c r="G8" s="533"/>
      <c r="H8" s="533"/>
      <c r="I8" s="533"/>
    </row>
    <row r="9" spans="2:9" ht="15" thickBot="1">
      <c r="C9" s="575" t="s">
        <v>2</v>
      </c>
      <c r="D9" s="572" t="s">
        <v>481</v>
      </c>
      <c r="E9" s="572"/>
      <c r="F9" s="572"/>
      <c r="G9" s="572"/>
      <c r="H9" s="568" t="s">
        <v>482</v>
      </c>
      <c r="I9" s="568" t="s">
        <v>484</v>
      </c>
    </row>
    <row r="10" spans="2:9" ht="15.75" customHeight="1" thickBot="1">
      <c r="C10" s="576"/>
      <c r="D10" s="187"/>
      <c r="E10" s="596" t="s">
        <v>485</v>
      </c>
      <c r="F10" s="596"/>
      <c r="G10" s="569" t="s">
        <v>486</v>
      </c>
      <c r="H10" s="569"/>
      <c r="I10" s="569"/>
    </row>
    <row r="11" spans="2:9" ht="43.5" customHeight="1" thickBot="1">
      <c r="C11" s="577"/>
      <c r="D11" s="168"/>
      <c r="E11" s="168"/>
      <c r="F11" s="172" t="s">
        <v>462</v>
      </c>
      <c r="G11" s="570"/>
      <c r="H11" s="570"/>
      <c r="I11" s="570"/>
    </row>
    <row r="12" spans="2:9">
      <c r="C12" s="163" t="s">
        <v>490</v>
      </c>
      <c r="D12" s="169"/>
      <c r="E12" s="169"/>
      <c r="F12" s="169"/>
      <c r="G12" s="169"/>
      <c r="H12" s="169"/>
      <c r="I12" s="169"/>
    </row>
    <row r="13" spans="2:9">
      <c r="C13" s="165" t="s">
        <v>491</v>
      </c>
      <c r="D13" s="170"/>
      <c r="E13" s="170"/>
      <c r="F13" s="170"/>
      <c r="G13" s="170"/>
      <c r="H13" s="170"/>
      <c r="I13" s="170"/>
    </row>
    <row r="14" spans="2:9">
      <c r="C14" s="165" t="s">
        <v>492</v>
      </c>
      <c r="D14" s="170"/>
      <c r="E14" s="170"/>
      <c r="F14" s="170"/>
      <c r="G14" s="170"/>
      <c r="H14" s="170"/>
      <c r="I14" s="170"/>
    </row>
    <row r="15" spans="2:9">
      <c r="C15" s="165" t="s">
        <v>493</v>
      </c>
      <c r="D15" s="170"/>
      <c r="E15" s="170"/>
      <c r="F15" s="170"/>
      <c r="G15" s="170"/>
      <c r="H15" s="170"/>
      <c r="I15" s="170"/>
    </row>
    <row r="16" spans="2:9">
      <c r="C16" s="165" t="s">
        <v>494</v>
      </c>
      <c r="D16" s="170"/>
      <c r="E16" s="170"/>
      <c r="F16" s="170"/>
      <c r="G16" s="170"/>
      <c r="H16" s="170"/>
      <c r="I16" s="170"/>
    </row>
    <row r="17" spans="3:9">
      <c r="C17" s="165" t="s">
        <v>495</v>
      </c>
      <c r="D17" s="170"/>
      <c r="E17" s="170"/>
      <c r="F17" s="170"/>
      <c r="G17" s="170"/>
      <c r="H17" s="170"/>
      <c r="I17" s="170"/>
    </row>
    <row r="18" spans="3:9">
      <c r="C18" s="165" t="s">
        <v>496</v>
      </c>
      <c r="D18" s="170"/>
      <c r="E18" s="170"/>
      <c r="F18" s="170"/>
      <c r="G18" s="170"/>
      <c r="H18" s="170"/>
      <c r="I18" s="170"/>
    </row>
    <row r="19" spans="3:9">
      <c r="C19" s="165" t="s">
        <v>497</v>
      </c>
      <c r="D19" s="170"/>
      <c r="E19" s="170"/>
      <c r="F19" s="170"/>
      <c r="G19" s="170"/>
      <c r="H19" s="170"/>
      <c r="I19" s="170"/>
    </row>
    <row r="20" spans="3:9">
      <c r="C20" s="165" t="s">
        <v>498</v>
      </c>
      <c r="D20" s="170"/>
      <c r="E20" s="170"/>
      <c r="F20" s="170"/>
      <c r="G20" s="170"/>
      <c r="H20" s="170"/>
      <c r="I20" s="170"/>
    </row>
    <row r="21" spans="3:9">
      <c r="C21" s="165" t="s">
        <v>499</v>
      </c>
      <c r="D21" s="170"/>
      <c r="E21" s="170"/>
      <c r="F21" s="170"/>
      <c r="G21" s="170"/>
      <c r="H21" s="170"/>
      <c r="I21" s="170"/>
    </row>
    <row r="22" spans="3:9">
      <c r="C22" s="165" t="s">
        <v>500</v>
      </c>
      <c r="D22" s="170"/>
      <c r="E22" s="170"/>
      <c r="F22" s="170"/>
      <c r="G22" s="170"/>
      <c r="H22" s="170"/>
      <c r="I22" s="170"/>
    </row>
    <row r="23" spans="3:9">
      <c r="C23" s="165" t="s">
        <v>56</v>
      </c>
      <c r="D23" s="170"/>
      <c r="E23" s="170"/>
      <c r="F23" s="170"/>
      <c r="G23" s="170"/>
      <c r="H23" s="170"/>
      <c r="I23" s="170"/>
    </row>
    <row r="24" spans="3:9">
      <c r="C24" s="165" t="s">
        <v>501</v>
      </c>
      <c r="D24" s="170"/>
      <c r="E24" s="170"/>
      <c r="F24" s="170"/>
      <c r="G24" s="170"/>
      <c r="H24" s="170"/>
      <c r="I24" s="170"/>
    </row>
    <row r="25" spans="3:9">
      <c r="C25" s="165" t="s">
        <v>502</v>
      </c>
      <c r="D25" s="170"/>
      <c r="E25" s="170"/>
      <c r="F25" s="170"/>
      <c r="G25" s="170"/>
      <c r="H25" s="170"/>
      <c r="I25" s="170"/>
    </row>
    <row r="26" spans="3:9">
      <c r="C26" s="165" t="s">
        <v>503</v>
      </c>
      <c r="D26" s="170"/>
      <c r="E26" s="170"/>
      <c r="F26" s="170"/>
      <c r="G26" s="170"/>
      <c r="H26" s="170"/>
      <c r="I26" s="170"/>
    </row>
    <row r="27" spans="3:9">
      <c r="C27" s="165" t="s">
        <v>504</v>
      </c>
      <c r="D27" s="170"/>
      <c r="E27" s="170"/>
      <c r="F27" s="170"/>
      <c r="G27" s="170"/>
      <c r="H27" s="170"/>
      <c r="I27" s="170"/>
    </row>
    <row r="28" spans="3:9">
      <c r="C28" s="165" t="s">
        <v>505</v>
      </c>
      <c r="D28" s="170"/>
      <c r="E28" s="170"/>
      <c r="F28" s="170"/>
      <c r="G28" s="170"/>
      <c r="H28" s="170"/>
      <c r="I28" s="170"/>
    </row>
    <row r="29" spans="3:9">
      <c r="C29" s="165" t="s">
        <v>506</v>
      </c>
      <c r="D29" s="170"/>
      <c r="E29" s="170"/>
      <c r="F29" s="170"/>
      <c r="G29" s="170"/>
      <c r="H29" s="170"/>
      <c r="I29" s="170"/>
    </row>
    <row r="30" spans="3:9">
      <c r="C30" s="165" t="s">
        <v>507</v>
      </c>
      <c r="D30" s="170"/>
      <c r="E30" s="170"/>
      <c r="F30" s="170"/>
      <c r="G30" s="170"/>
      <c r="H30" s="170"/>
      <c r="I30" s="170"/>
    </row>
    <row r="31" spans="3:9" ht="15" thickBot="1">
      <c r="C31" s="162" t="s">
        <v>15</v>
      </c>
      <c r="D31" s="171"/>
      <c r="E31" s="171"/>
      <c r="F31" s="171"/>
      <c r="G31" s="171"/>
      <c r="H31" s="171"/>
      <c r="I31" s="171"/>
    </row>
    <row r="32" spans="3:9">
      <c r="C32" s="193"/>
    </row>
  </sheetData>
  <sheetProtection algorithmName="SHA-512" hashValue="9oO5ITpyoCO/w/rtwcpOKfRyu/fsWYk2H1l+UyhPedIeemr5vGPKW4c2XvEYwWMmKZS+u3Ql4ovxoR7yfy13og==" saltValue="tGNzDt8bpXC757oygjD5Iw=="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67A9EA7E-12E9-40BB-AA57-0371C50BA16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1:O27"/>
  <sheetViews>
    <sheetView showGridLines="0" workbookViewId="0"/>
  </sheetViews>
  <sheetFormatPr defaultRowHeight="14.5"/>
  <cols>
    <col min="1" max="2" width="4.453125" customWidth="1"/>
    <col min="3" max="3" width="48.7265625" customWidth="1"/>
    <col min="4" max="4" width="13.54296875" customWidth="1"/>
    <col min="6" max="6" width="10.453125" customWidth="1"/>
    <col min="7" max="7" width="16.26953125" customWidth="1"/>
    <col min="8" max="8" width="20.54296875" customWidth="1"/>
    <col min="9" max="9" width="10.81640625" customWidth="1"/>
    <col min="10" max="10" width="10.7265625" customWidth="1"/>
    <col min="11" max="11" width="12.26953125" customWidth="1"/>
    <col min="12" max="12" width="10.1796875" customWidth="1"/>
    <col min="13" max="13" width="10.7265625" customWidth="1"/>
    <col min="14" max="14" width="10.1796875" customWidth="1"/>
    <col min="15" max="15" width="10.453125" customWidth="1"/>
  </cols>
  <sheetData>
    <row r="1" spans="2:15" ht="12.75" customHeight="1"/>
    <row r="2" spans="2:15">
      <c r="B2" s="160" t="s">
        <v>0</v>
      </c>
      <c r="C2" s="96"/>
    </row>
    <row r="3" spans="2:15">
      <c r="B3" s="1"/>
      <c r="C3" s="1"/>
    </row>
    <row r="4" spans="2:15" ht="15.5">
      <c r="B4" s="16" t="s">
        <v>508</v>
      </c>
      <c r="C4" s="2"/>
    </row>
    <row r="5" spans="2:15" ht="2.15" customHeight="1">
      <c r="B5" s="1"/>
      <c r="C5" s="1"/>
    </row>
    <row r="6" spans="2:15" ht="2.15" customHeight="1">
      <c r="B6" s="524"/>
      <c r="C6" s="524"/>
    </row>
    <row r="7" spans="2:15" ht="2.15" customHeight="1">
      <c r="B7" s="3"/>
      <c r="C7" s="4"/>
    </row>
    <row r="8" spans="2:15" ht="15" thickBot="1">
      <c r="B8" s="29"/>
      <c r="C8" s="533">
        <f>+Tartalom!B3</f>
        <v>45657</v>
      </c>
      <c r="D8" s="533"/>
      <c r="E8" s="533"/>
      <c r="F8" s="533"/>
      <c r="G8" s="533"/>
      <c r="H8" s="533"/>
      <c r="I8" s="533"/>
      <c r="J8" s="533"/>
      <c r="K8" s="533"/>
      <c r="L8" s="533"/>
      <c r="M8" s="533"/>
      <c r="N8" s="533"/>
      <c r="O8" s="533"/>
    </row>
    <row r="9" spans="2:15" ht="15.75" customHeight="1" thickBot="1">
      <c r="C9" s="575" t="s">
        <v>2</v>
      </c>
      <c r="D9" s="572" t="s">
        <v>433</v>
      </c>
      <c r="E9" s="572"/>
      <c r="F9" s="572"/>
      <c r="G9" s="572"/>
      <c r="H9" s="572"/>
      <c r="I9" s="572"/>
      <c r="J9" s="572"/>
      <c r="K9" s="572"/>
      <c r="L9" s="572"/>
      <c r="M9" s="572"/>
      <c r="N9" s="572"/>
      <c r="O9" s="572"/>
    </row>
    <row r="10" spans="2:15" ht="15.75" customHeight="1" thickBot="1">
      <c r="C10" s="576"/>
      <c r="D10" s="187"/>
      <c r="E10" s="596" t="s">
        <v>509</v>
      </c>
      <c r="F10" s="597"/>
      <c r="G10" s="596" t="s">
        <v>510</v>
      </c>
      <c r="H10" s="596"/>
      <c r="I10" s="596"/>
      <c r="J10" s="596"/>
      <c r="K10" s="596"/>
      <c r="L10" s="596"/>
      <c r="M10" s="596"/>
      <c r="N10" s="596"/>
      <c r="O10" s="596"/>
    </row>
    <row r="11" spans="2:15" ht="15" thickBot="1">
      <c r="C11" s="576"/>
      <c r="D11" s="187"/>
      <c r="E11" s="183"/>
      <c r="F11" s="590" t="s">
        <v>511</v>
      </c>
      <c r="G11" s="194"/>
      <c r="H11" s="569" t="s">
        <v>472</v>
      </c>
      <c r="I11" s="572" t="s">
        <v>512</v>
      </c>
      <c r="J11" s="572"/>
      <c r="K11" s="572"/>
      <c r="L11" s="572"/>
      <c r="M11" s="572"/>
      <c r="N11" s="572"/>
      <c r="O11" s="572"/>
    </row>
    <row r="12" spans="2:15" ht="42.5" thickBot="1">
      <c r="C12" s="577"/>
      <c r="D12" s="168"/>
      <c r="E12" s="168"/>
      <c r="F12" s="591"/>
      <c r="G12" s="172"/>
      <c r="H12" s="570"/>
      <c r="I12" s="172"/>
      <c r="J12" s="172" t="s">
        <v>513</v>
      </c>
      <c r="K12" s="172" t="s">
        <v>514</v>
      </c>
      <c r="L12" s="172" t="s">
        <v>515</v>
      </c>
      <c r="M12" s="172" t="s">
        <v>516</v>
      </c>
      <c r="N12" s="172" t="s">
        <v>517</v>
      </c>
      <c r="O12" s="172" t="s">
        <v>518</v>
      </c>
    </row>
    <row r="13" spans="2:15">
      <c r="C13" s="163" t="s">
        <v>481</v>
      </c>
      <c r="D13" s="174"/>
      <c r="E13" s="178"/>
      <c r="F13" s="174"/>
      <c r="G13" s="169"/>
      <c r="H13" s="169"/>
      <c r="I13" s="169"/>
      <c r="J13" s="169"/>
      <c r="K13" s="169"/>
      <c r="L13" s="169"/>
      <c r="M13" s="169"/>
      <c r="N13" s="169"/>
      <c r="O13" s="169"/>
    </row>
    <row r="14" spans="2:15">
      <c r="C14" s="161" t="s">
        <v>519</v>
      </c>
      <c r="D14" s="175"/>
      <c r="E14" s="179"/>
      <c r="F14" s="175"/>
      <c r="G14" s="170"/>
      <c r="H14" s="170"/>
      <c r="I14" s="170"/>
      <c r="J14" s="170"/>
      <c r="K14" s="170"/>
      <c r="L14" s="170"/>
      <c r="M14" s="170"/>
      <c r="N14" s="170"/>
      <c r="O14" s="170"/>
    </row>
    <row r="15" spans="2:15">
      <c r="C15" s="164" t="s">
        <v>520</v>
      </c>
      <c r="D15" s="175"/>
      <c r="E15" s="179"/>
      <c r="F15" s="175"/>
      <c r="G15" s="170"/>
      <c r="H15" s="170"/>
      <c r="I15" s="170"/>
      <c r="J15" s="170"/>
      <c r="K15" s="170"/>
      <c r="L15" s="170"/>
      <c r="M15" s="170"/>
      <c r="N15" s="170"/>
      <c r="O15" s="170"/>
    </row>
    <row r="16" spans="2:15" ht="20">
      <c r="C16" s="195" t="s">
        <v>521</v>
      </c>
      <c r="D16" s="175"/>
      <c r="E16" s="179"/>
      <c r="F16" s="222"/>
      <c r="G16" s="170"/>
      <c r="H16" s="170"/>
      <c r="I16" s="170"/>
      <c r="J16" s="223"/>
      <c r="K16" s="223"/>
      <c r="L16" s="223"/>
      <c r="M16" s="223"/>
      <c r="N16" s="223"/>
      <c r="O16" s="223"/>
    </row>
    <row r="17" spans="3:15" ht="20">
      <c r="C17" s="195" t="s">
        <v>522</v>
      </c>
      <c r="D17" s="175"/>
      <c r="E17" s="179"/>
      <c r="F17" s="222"/>
      <c r="G17" s="170"/>
      <c r="H17" s="170"/>
      <c r="I17" s="170"/>
      <c r="J17" s="223"/>
      <c r="K17" s="223"/>
      <c r="L17" s="223"/>
      <c r="M17" s="223"/>
      <c r="N17" s="223"/>
      <c r="O17" s="223"/>
    </row>
    <row r="18" spans="3:15" ht="20">
      <c r="C18" s="195" t="s">
        <v>523</v>
      </c>
      <c r="D18" s="175"/>
      <c r="E18" s="179"/>
      <c r="F18" s="222"/>
      <c r="G18" s="170"/>
      <c r="H18" s="170"/>
      <c r="I18" s="170"/>
      <c r="J18" s="223"/>
      <c r="K18" s="223"/>
      <c r="L18" s="223"/>
      <c r="M18" s="223"/>
      <c r="N18" s="223"/>
      <c r="O18" s="223"/>
    </row>
    <row r="19" spans="3:15">
      <c r="C19" s="165" t="s">
        <v>524</v>
      </c>
      <c r="D19" s="175"/>
      <c r="E19" s="179"/>
      <c r="F19" s="175"/>
      <c r="G19" s="170"/>
      <c r="H19" s="170"/>
      <c r="I19" s="170"/>
      <c r="J19" s="170"/>
      <c r="K19" s="170"/>
      <c r="L19" s="170"/>
      <c r="M19" s="170"/>
      <c r="N19" s="170"/>
      <c r="O19" s="170"/>
    </row>
    <row r="20" spans="3:15">
      <c r="C20" s="165" t="s">
        <v>525</v>
      </c>
      <c r="D20" s="222"/>
      <c r="E20" s="237"/>
      <c r="F20" s="222"/>
      <c r="G20" s="223"/>
      <c r="H20" s="223"/>
      <c r="I20" s="223"/>
      <c r="J20" s="223"/>
      <c r="K20" s="223"/>
      <c r="L20" s="223"/>
      <c r="M20" s="223"/>
      <c r="N20" s="223"/>
      <c r="O20" s="223"/>
    </row>
    <row r="21" spans="3:15" ht="20">
      <c r="C21" s="161" t="s">
        <v>526</v>
      </c>
      <c r="D21" s="175"/>
      <c r="E21" s="179"/>
      <c r="F21" s="175"/>
      <c r="G21" s="170"/>
      <c r="H21" s="170"/>
      <c r="I21" s="170"/>
      <c r="J21" s="170"/>
      <c r="K21" s="170"/>
      <c r="L21" s="170"/>
      <c r="M21" s="170"/>
      <c r="N21" s="170"/>
      <c r="O21" s="170"/>
    </row>
    <row r="22" spans="3:15">
      <c r="C22" s="164" t="s">
        <v>527</v>
      </c>
      <c r="D22" s="175"/>
      <c r="E22" s="179"/>
      <c r="F22" s="175"/>
      <c r="G22" s="170"/>
      <c r="H22" s="170"/>
      <c r="I22" s="170"/>
      <c r="J22" s="170"/>
      <c r="K22" s="170"/>
      <c r="L22" s="170"/>
      <c r="M22" s="170"/>
      <c r="N22" s="170"/>
      <c r="O22" s="170"/>
    </row>
    <row r="23" spans="3:15">
      <c r="C23" s="161" t="s">
        <v>528</v>
      </c>
      <c r="D23" s="175"/>
      <c r="E23" s="179"/>
      <c r="F23" s="175"/>
      <c r="G23" s="170"/>
      <c r="H23" s="170"/>
      <c r="I23" s="170"/>
      <c r="J23" s="223"/>
      <c r="K23" s="223"/>
      <c r="L23" s="223"/>
      <c r="M23" s="223"/>
      <c r="N23" s="223"/>
      <c r="O23" s="223"/>
    </row>
    <row r="24" spans="3:15">
      <c r="C24" s="164" t="s">
        <v>527</v>
      </c>
      <c r="D24" s="175"/>
      <c r="E24" s="179"/>
      <c r="F24" s="175"/>
      <c r="G24" s="170"/>
      <c r="H24" s="170"/>
      <c r="I24" s="170"/>
      <c r="J24" s="223"/>
      <c r="K24" s="223"/>
      <c r="L24" s="223"/>
      <c r="M24" s="223"/>
      <c r="N24" s="223"/>
      <c r="O24" s="223"/>
    </row>
    <row r="25" spans="3:15">
      <c r="C25" s="165" t="s">
        <v>529</v>
      </c>
      <c r="D25" s="175"/>
      <c r="E25" s="179"/>
      <c r="F25" s="175"/>
      <c r="G25" s="170"/>
      <c r="H25" s="170"/>
      <c r="I25" s="170"/>
      <c r="J25" s="170"/>
      <c r="K25" s="170"/>
      <c r="L25" s="170"/>
      <c r="M25" s="170"/>
      <c r="N25" s="170"/>
      <c r="O25" s="170"/>
    </row>
    <row r="26" spans="3:15" ht="15" thickBot="1">
      <c r="C26" s="196" t="s">
        <v>423</v>
      </c>
      <c r="D26" s="224"/>
      <c r="E26" s="225"/>
      <c r="F26" s="224"/>
      <c r="G26" s="226"/>
      <c r="H26" s="226"/>
      <c r="I26" s="226"/>
      <c r="J26" s="226"/>
      <c r="K26" s="226"/>
      <c r="L26" s="226"/>
      <c r="M26" s="226"/>
      <c r="N26" s="226"/>
      <c r="O26" s="226"/>
    </row>
    <row r="27" spans="3:15">
      <c r="C27" s="193"/>
    </row>
  </sheetData>
  <sheetProtection algorithmName="SHA-512" hashValue="J1o1xg8YGcNwbF44zK43iaIP2ru6GKMzRl4sueegGzw1HQrSvBJ61yyH7AtimiYtDOO4pNEi0VMavMldM8MykA==" saltValue="Veh0LNObj5Z0WIgtRT4Ahw==" spinCount="100000" sheet="1" objects="1" scenarios="1"/>
  <mergeCells count="9">
    <mergeCell ref="F11:F12"/>
    <mergeCell ref="H11:H12"/>
    <mergeCell ref="I11:O11"/>
    <mergeCell ref="C8:O8"/>
    <mergeCell ref="B6:C6"/>
    <mergeCell ref="E10:F10"/>
    <mergeCell ref="C9:C12"/>
    <mergeCell ref="D9:O9"/>
    <mergeCell ref="G10:O10"/>
  </mergeCells>
  <hyperlinks>
    <hyperlink ref="B2" location="Tartalom!A1" display="Back to contents page" xr:uid="{01394D7B-29F5-4EA2-ADC8-23259CDD3FC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26953125" customWidth="1"/>
  </cols>
  <sheetData>
    <row r="1" spans="2:5" ht="12.75" customHeight="1"/>
    <row r="2" spans="2:5">
      <c r="B2" s="160" t="s">
        <v>0</v>
      </c>
      <c r="C2" s="96"/>
    </row>
    <row r="3" spans="2:5">
      <c r="B3" s="1"/>
      <c r="C3" s="1"/>
    </row>
    <row r="4" spans="2:5" ht="15.5">
      <c r="B4" s="16" t="s">
        <v>530</v>
      </c>
      <c r="C4" s="2"/>
    </row>
    <row r="5" spans="2:5" ht="2.15" customHeight="1">
      <c r="B5" s="1"/>
      <c r="C5" s="1"/>
    </row>
    <row r="6" spans="2:5" ht="2.15" customHeight="1">
      <c r="B6" s="524"/>
      <c r="C6" s="524"/>
    </row>
    <row r="7" spans="2:5" ht="2.15" customHeight="1">
      <c r="B7" s="3"/>
      <c r="C7" s="4"/>
    </row>
    <row r="8" spans="2:5" ht="15" thickBot="1">
      <c r="B8" s="29"/>
      <c r="C8" s="533">
        <f>+Tartalom!B3</f>
        <v>45657</v>
      </c>
      <c r="D8" s="533"/>
      <c r="E8" s="533"/>
    </row>
    <row r="9" spans="2:5" ht="15.75" customHeight="1" thickBot="1">
      <c r="C9" s="598" t="s">
        <v>2</v>
      </c>
      <c r="D9" s="600" t="s">
        <v>531</v>
      </c>
      <c r="E9" s="600"/>
    </row>
    <row r="10" spans="2:5" ht="34.5" customHeight="1" thickBot="1">
      <c r="C10" s="599"/>
      <c r="D10" s="42" t="s">
        <v>532</v>
      </c>
      <c r="E10" s="39" t="s">
        <v>533</v>
      </c>
    </row>
    <row r="11" spans="2:5" ht="15.75" customHeight="1">
      <c r="C11" s="43" t="s">
        <v>534</v>
      </c>
      <c r="D11" s="214">
        <v>0</v>
      </c>
      <c r="E11" s="214">
        <v>0</v>
      </c>
    </row>
    <row r="12" spans="2:5">
      <c r="C12" s="41" t="s">
        <v>535</v>
      </c>
      <c r="D12" s="216">
        <v>0</v>
      </c>
      <c r="E12" s="216">
        <v>0</v>
      </c>
    </row>
    <row r="13" spans="2:5">
      <c r="C13" s="198" t="s">
        <v>536</v>
      </c>
      <c r="D13" s="218">
        <v>0</v>
      </c>
      <c r="E13" s="218">
        <v>0</v>
      </c>
    </row>
    <row r="14" spans="2:5">
      <c r="C14" s="198" t="s">
        <v>537</v>
      </c>
      <c r="D14" s="218">
        <v>0</v>
      </c>
      <c r="E14" s="218">
        <v>0</v>
      </c>
    </row>
    <row r="15" spans="2:5">
      <c r="C15" s="198" t="s">
        <v>538</v>
      </c>
      <c r="D15" s="218">
        <v>0</v>
      </c>
      <c r="E15" s="218">
        <v>0</v>
      </c>
    </row>
    <row r="16" spans="2:5">
      <c r="C16" s="198" t="s">
        <v>539</v>
      </c>
      <c r="D16" s="216">
        <v>0</v>
      </c>
      <c r="E16" s="218">
        <v>0</v>
      </c>
    </row>
    <row r="17" spans="3:5">
      <c r="C17" s="198" t="s">
        <v>540</v>
      </c>
      <c r="D17" s="216">
        <v>0</v>
      </c>
      <c r="E17" s="216">
        <v>0</v>
      </c>
    </row>
    <row r="18" spans="3:5" ht="15" thickBot="1">
      <c r="C18" s="199" t="s">
        <v>15</v>
      </c>
      <c r="D18" s="220">
        <v>0</v>
      </c>
      <c r="E18" s="220">
        <v>0</v>
      </c>
    </row>
    <row r="19" spans="3:5">
      <c r="C19" s="193"/>
    </row>
  </sheetData>
  <sheetProtection algorithmName="SHA-512" hashValue="G6FQFSnM/Zmew97UBuc9CCgYHwJ+oaKBttEYSIoMnZRJbKYZt1ZvksY9FbLTdiogzHTookTl453vam3n5OBb4Q==" saltValue="3Uf5lyTMtnQo+qxVhpC03w==" spinCount="100000" sheet="1" objects="1" scenarios="1"/>
  <mergeCells count="4">
    <mergeCell ref="C8:E8"/>
    <mergeCell ref="B6:C6"/>
    <mergeCell ref="C9:C10"/>
    <mergeCell ref="D9:E9"/>
  </mergeCells>
  <hyperlinks>
    <hyperlink ref="B2" location="Tartalom!A1" display="Back to contents page" xr:uid="{F72FFA08-2653-4285-8B65-5B8F9CB693B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B1:O19"/>
  <sheetViews>
    <sheetView showGridLines="0" workbookViewId="0"/>
  </sheetViews>
  <sheetFormatPr defaultRowHeight="14.5"/>
  <cols>
    <col min="1" max="2" width="4.453125" customWidth="1"/>
    <col min="3" max="3" width="44" customWidth="1"/>
    <col min="4" max="5" width="16.26953125" customWidth="1"/>
    <col min="6" max="6" width="14.7265625" customWidth="1"/>
    <col min="7" max="7" width="12.81640625" customWidth="1"/>
    <col min="8" max="8" width="14.7265625" bestFit="1" customWidth="1"/>
    <col min="9" max="9" width="12.26953125" customWidth="1"/>
    <col min="10" max="10" width="14.7265625" bestFit="1" customWidth="1"/>
    <col min="12" max="12" width="14.7265625" bestFit="1" customWidth="1"/>
    <col min="14" max="14" width="14.7265625" bestFit="1" customWidth="1"/>
  </cols>
  <sheetData>
    <row r="1" spans="2:15" ht="12.75" customHeight="1"/>
    <row r="2" spans="2:15">
      <c r="B2" s="160" t="s">
        <v>0</v>
      </c>
      <c r="C2" s="96"/>
    </row>
    <row r="3" spans="2:15">
      <c r="B3" s="1"/>
      <c r="C3" s="1"/>
    </row>
    <row r="4" spans="2:15" ht="15.5">
      <c r="B4" s="16" t="s">
        <v>541</v>
      </c>
      <c r="C4" s="2"/>
    </row>
    <row r="5" spans="2:15" ht="2.15" customHeight="1">
      <c r="B5" s="1"/>
      <c r="C5" s="1"/>
    </row>
    <row r="6" spans="2:15" ht="2.15" customHeight="1">
      <c r="B6" s="524"/>
      <c r="C6" s="524"/>
    </row>
    <row r="7" spans="2:15" ht="2.15" customHeight="1">
      <c r="B7" s="3"/>
      <c r="C7" s="4"/>
    </row>
    <row r="8" spans="2:15" ht="15" thickBot="1">
      <c r="B8" s="29"/>
      <c r="C8" s="533">
        <f>+Tartalom!B3</f>
        <v>45657</v>
      </c>
      <c r="D8" s="533"/>
      <c r="E8" s="533"/>
      <c r="F8" s="533"/>
      <c r="G8" s="533"/>
      <c r="H8" s="533"/>
      <c r="I8" s="533"/>
      <c r="J8" s="533"/>
      <c r="K8" s="533"/>
      <c r="L8" s="533"/>
      <c r="M8" s="533"/>
      <c r="N8" s="533"/>
      <c r="O8" s="533"/>
    </row>
    <row r="9" spans="2:15" ht="15.75" customHeight="1" thickBot="1">
      <c r="C9" s="598" t="s">
        <v>2</v>
      </c>
      <c r="D9" s="598" t="s">
        <v>542</v>
      </c>
      <c r="E9" s="602"/>
      <c r="F9" s="604" t="s">
        <v>543</v>
      </c>
      <c r="G9" s="605"/>
      <c r="H9" s="605"/>
      <c r="I9" s="605"/>
      <c r="J9" s="605"/>
      <c r="K9" s="605"/>
      <c r="L9" s="605"/>
      <c r="M9" s="605"/>
      <c r="N9" s="605"/>
      <c r="O9" s="605"/>
    </row>
    <row r="10" spans="2:15" ht="34.5" customHeight="1" thickBot="1">
      <c r="C10" s="601"/>
      <c r="D10" s="599"/>
      <c r="E10" s="603"/>
      <c r="F10" s="200"/>
      <c r="G10" s="200"/>
      <c r="H10" s="599" t="s">
        <v>544</v>
      </c>
      <c r="I10" s="599"/>
      <c r="J10" s="599" t="s">
        <v>545</v>
      </c>
      <c r="K10" s="599"/>
      <c r="L10" s="599" t="s">
        <v>546</v>
      </c>
      <c r="M10" s="599"/>
      <c r="N10" s="606" t="s">
        <v>547</v>
      </c>
      <c r="O10" s="606"/>
    </row>
    <row r="11" spans="2:15" ht="47.25" customHeight="1" thickBot="1">
      <c r="C11" s="599"/>
      <c r="D11" s="42" t="s">
        <v>481</v>
      </c>
      <c r="E11" s="201" t="s">
        <v>548</v>
      </c>
      <c r="F11" s="39" t="s">
        <v>532</v>
      </c>
      <c r="G11" s="42" t="s">
        <v>533</v>
      </c>
      <c r="H11" s="39" t="s">
        <v>532</v>
      </c>
      <c r="I11" s="42" t="s">
        <v>533</v>
      </c>
      <c r="J11" s="39" t="s">
        <v>532</v>
      </c>
      <c r="K11" s="42" t="s">
        <v>533</v>
      </c>
      <c r="L11" s="39" t="s">
        <v>532</v>
      </c>
      <c r="M11" s="42" t="s">
        <v>533</v>
      </c>
      <c r="N11" s="42" t="s">
        <v>532</v>
      </c>
      <c r="O11" s="39" t="s">
        <v>533</v>
      </c>
    </row>
    <row r="12" spans="2:15">
      <c r="C12" s="43" t="s">
        <v>549</v>
      </c>
      <c r="D12" s="214"/>
      <c r="E12" s="215"/>
      <c r="F12" s="214"/>
      <c r="G12" s="214"/>
      <c r="H12" s="236"/>
      <c r="I12" s="236"/>
      <c r="J12" s="236"/>
      <c r="K12" s="236"/>
      <c r="L12" s="236"/>
      <c r="M12" s="236"/>
      <c r="N12" s="236"/>
      <c r="O12" s="236"/>
    </row>
    <row r="13" spans="2:15">
      <c r="C13" s="203" t="s">
        <v>550</v>
      </c>
      <c r="D13" s="216"/>
      <c r="E13" s="217"/>
      <c r="F13" s="216"/>
      <c r="G13" s="216"/>
      <c r="H13" s="216"/>
      <c r="I13" s="216"/>
      <c r="J13" s="216"/>
      <c r="K13" s="216"/>
      <c r="L13" s="216"/>
      <c r="M13" s="216"/>
      <c r="N13" s="216"/>
      <c r="O13" s="216"/>
    </row>
    <row r="14" spans="2:15">
      <c r="C14" s="198" t="s">
        <v>536</v>
      </c>
      <c r="D14" s="218"/>
      <c r="E14" s="219"/>
      <c r="F14" s="218"/>
      <c r="G14" s="218"/>
      <c r="H14" s="218"/>
      <c r="I14" s="218"/>
      <c r="J14" s="218"/>
      <c r="K14" s="218"/>
      <c r="L14" s="218"/>
      <c r="M14" s="218"/>
      <c r="N14" s="218"/>
      <c r="O14" s="218"/>
    </row>
    <row r="15" spans="2:15">
      <c r="C15" s="198" t="s">
        <v>537</v>
      </c>
      <c r="D15" s="218"/>
      <c r="E15" s="219"/>
      <c r="F15" s="218"/>
      <c r="G15" s="218"/>
      <c r="H15" s="218"/>
      <c r="I15" s="218"/>
      <c r="J15" s="218"/>
      <c r="K15" s="218"/>
      <c r="L15" s="218"/>
      <c r="M15" s="218"/>
      <c r="N15" s="218"/>
      <c r="O15" s="218"/>
    </row>
    <row r="16" spans="2:15">
      <c r="C16" s="198" t="s">
        <v>538</v>
      </c>
      <c r="D16" s="218"/>
      <c r="E16" s="219"/>
      <c r="F16" s="218"/>
      <c r="G16" s="218"/>
      <c r="H16" s="218"/>
      <c r="I16" s="218"/>
      <c r="J16" s="218"/>
      <c r="K16" s="218"/>
      <c r="L16" s="218"/>
      <c r="M16" s="218"/>
      <c r="N16" s="218"/>
      <c r="O16" s="218"/>
    </row>
    <row r="17" spans="3:15" ht="20">
      <c r="C17" s="204" t="s">
        <v>539</v>
      </c>
      <c r="D17" s="216"/>
      <c r="E17" s="217"/>
      <c r="F17" s="216"/>
      <c r="G17" s="216"/>
      <c r="H17" s="216"/>
      <c r="I17" s="216"/>
      <c r="J17" s="216"/>
      <c r="K17" s="216"/>
      <c r="L17" s="216"/>
      <c r="M17" s="216"/>
      <c r="N17" s="216"/>
      <c r="O17" s="218"/>
    </row>
    <row r="18" spans="3:15">
      <c r="C18" s="198" t="s">
        <v>540</v>
      </c>
      <c r="D18" s="216"/>
      <c r="E18" s="217"/>
      <c r="F18" s="216"/>
      <c r="G18" s="216"/>
      <c r="H18" s="216"/>
      <c r="I18" s="216"/>
      <c r="J18" s="216"/>
      <c r="K18" s="216"/>
      <c r="L18" s="216"/>
      <c r="M18" s="216"/>
      <c r="N18" s="216"/>
      <c r="O18" s="216"/>
    </row>
    <row r="19" spans="3:15" ht="15" thickBot="1">
      <c r="C19" s="199" t="s">
        <v>15</v>
      </c>
      <c r="D19" s="220"/>
      <c r="E19" s="221"/>
      <c r="F19" s="220"/>
      <c r="G19" s="220"/>
      <c r="H19" s="220"/>
      <c r="I19" s="220"/>
      <c r="J19" s="220"/>
      <c r="K19" s="220"/>
      <c r="L19" s="220"/>
      <c r="M19" s="220"/>
      <c r="N19" s="220"/>
      <c r="O19" s="220"/>
    </row>
  </sheetData>
  <sheetProtection algorithmName="SHA-512" hashValue="q/ZsqF2zq1HuGH9YD31O3zI8fnQv6KAQmZKT4/WMhCVjZ54GoIQyZXWskeqoCpaGzXarAMI0fZYjkNQ4aS3+Nw==" saltValue="YDsYxX5sGZNG2iZ1Nzz7Nw==" spinCount="100000" sheet="1" objects="1" scenarios="1"/>
  <mergeCells count="9">
    <mergeCell ref="C8:O8"/>
    <mergeCell ref="B6:C6"/>
    <mergeCell ref="C9:C11"/>
    <mergeCell ref="D9:E10"/>
    <mergeCell ref="F9:O9"/>
    <mergeCell ref="H10:I10"/>
    <mergeCell ref="J10:K10"/>
    <mergeCell ref="L10:M10"/>
    <mergeCell ref="N10:O10"/>
  </mergeCells>
  <hyperlinks>
    <hyperlink ref="B2" location="Tartalom!A1" display="Back to contents page" xr:uid="{E34258E1-6A18-4B46-B227-EC512131B912}"/>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26953125" customWidth="1"/>
    <col min="6" max="6" width="14.7265625" customWidth="1"/>
    <col min="7" max="7" width="12.81640625" customWidth="1"/>
    <col min="8" max="8" width="17.54296875" customWidth="1"/>
  </cols>
  <sheetData>
    <row r="1" spans="2:8" ht="12.75" customHeight="1"/>
    <row r="2" spans="2:8">
      <c r="B2" s="160" t="s">
        <v>0</v>
      </c>
      <c r="C2" s="96"/>
    </row>
    <row r="3" spans="2:8">
      <c r="B3" s="1"/>
      <c r="C3" s="1"/>
    </row>
    <row r="4" spans="2:8" ht="15.5">
      <c r="B4" s="16" t="s">
        <v>551</v>
      </c>
      <c r="C4" s="2"/>
    </row>
    <row r="5" spans="2:8">
      <c r="B5" s="1"/>
      <c r="C5" s="1"/>
    </row>
    <row r="6" spans="2:8">
      <c r="B6" s="524"/>
      <c r="C6" s="524"/>
      <c r="D6" s="524"/>
      <c r="E6" s="524"/>
      <c r="F6" s="524"/>
      <c r="G6" s="524"/>
      <c r="H6" s="524"/>
    </row>
    <row r="7" spans="2:8">
      <c r="B7" s="3"/>
      <c r="C7" s="4"/>
    </row>
    <row r="8" spans="2:8" ht="15" thickBot="1">
      <c r="B8" s="29"/>
      <c r="C8" s="533">
        <f>+Tartalom!B3</f>
        <v>45657</v>
      </c>
      <c r="D8" s="533"/>
      <c r="E8" s="533"/>
      <c r="F8" s="533"/>
      <c r="G8" s="533"/>
      <c r="H8" s="533"/>
    </row>
    <row r="9" spans="2:8" ht="15" customHeight="1" thickBot="1">
      <c r="B9" s="29"/>
      <c r="C9" s="526" t="s">
        <v>2</v>
      </c>
      <c r="D9" s="609" t="s">
        <v>556</v>
      </c>
      <c r="E9" s="607" t="s">
        <v>557</v>
      </c>
      <c r="F9" s="608"/>
      <c r="G9" s="608"/>
      <c r="H9" s="608"/>
    </row>
    <row r="10" spans="2:8" ht="21.75" customHeight="1">
      <c r="C10" s="614"/>
      <c r="D10" s="610"/>
      <c r="E10" s="78"/>
      <c r="F10" s="612" t="s">
        <v>559</v>
      </c>
      <c r="G10" s="612" t="s">
        <v>560</v>
      </c>
      <c r="H10" s="612"/>
    </row>
    <row r="11" spans="2:8" ht="34.5" customHeight="1" thickBot="1">
      <c r="C11" s="527"/>
      <c r="D11" s="611"/>
      <c r="E11" s="66"/>
      <c r="F11" s="613"/>
      <c r="G11" s="207"/>
      <c r="H11" s="66" t="s">
        <v>558</v>
      </c>
    </row>
    <row r="12" spans="2:8">
      <c r="C12" s="10" t="s">
        <v>552</v>
      </c>
      <c r="D12" s="212">
        <v>20850.006075780006</v>
      </c>
      <c r="E12" s="51">
        <v>0</v>
      </c>
      <c r="F12" s="51">
        <v>0</v>
      </c>
      <c r="G12" s="51">
        <v>0</v>
      </c>
      <c r="H12" s="51">
        <v>0</v>
      </c>
    </row>
    <row r="13" spans="2:8">
      <c r="C13" s="10" t="s">
        <v>553</v>
      </c>
      <c r="D13" s="212">
        <v>316826.28420200001</v>
      </c>
      <c r="E13" s="51">
        <v>0</v>
      </c>
      <c r="F13" s="51">
        <v>0</v>
      </c>
      <c r="G13" s="51">
        <v>0</v>
      </c>
      <c r="H13" s="51">
        <v>0</v>
      </c>
    </row>
    <row r="14" spans="2:8">
      <c r="C14" s="21" t="s">
        <v>554</v>
      </c>
      <c r="D14" s="212">
        <v>337676.29027778003</v>
      </c>
      <c r="E14" s="51">
        <v>0</v>
      </c>
      <c r="F14" s="51">
        <v>0</v>
      </c>
      <c r="G14" s="51">
        <v>0</v>
      </c>
      <c r="H14" s="51">
        <v>0</v>
      </c>
    </row>
    <row r="15" spans="2:8" ht="15" thickBot="1">
      <c r="C15" s="205" t="s">
        <v>555</v>
      </c>
      <c r="D15" s="213">
        <v>320.97852399999999</v>
      </c>
      <c r="E15" s="65">
        <v>0</v>
      </c>
      <c r="F15" s="65">
        <v>0</v>
      </c>
      <c r="G15" s="65">
        <v>0</v>
      </c>
      <c r="H15" s="65">
        <v>0</v>
      </c>
    </row>
    <row r="16" spans="2:8">
      <c r="C16" s="28" t="s">
        <v>851</v>
      </c>
      <c r="D16" s="45"/>
      <c r="E16" s="45"/>
      <c r="F16" s="45"/>
      <c r="G16" s="45"/>
      <c r="H16" s="45"/>
    </row>
    <row r="17" spans="3:3">
      <c r="C17" s="329"/>
    </row>
  </sheetData>
  <sheetProtection algorithmName="SHA-512" hashValue="JuYZidNrWGAut+57iH2WJ1fgeDzodwLOY0uBPVvgF3ssJ8+Oq1gaEAwsxC3HMM+/rT2yMmeG5PIWHZCjr5K2tA==" saltValue="RbYYgUCKjQ6RAdfafAgGu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30583F99-1567-47C0-A4BF-02AA6E06D8A7}"/>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workbookViewId="0"/>
  </sheetViews>
  <sheetFormatPr defaultRowHeight="14.5"/>
  <cols>
    <col min="1" max="2" width="4.453125" customWidth="1"/>
    <col min="3" max="3" width="50.26953125" customWidth="1"/>
    <col min="4" max="4" width="18.1796875" customWidth="1"/>
    <col min="5" max="5" width="16.26953125" customWidth="1"/>
    <col min="6" max="6" width="14.7265625" customWidth="1"/>
    <col min="7" max="7" width="12.81640625" customWidth="1"/>
    <col min="8" max="8" width="17.54296875" customWidth="1"/>
  </cols>
  <sheetData>
    <row r="1" spans="2:9" ht="12.75" customHeight="1"/>
    <row r="2" spans="2:9">
      <c r="B2" s="160" t="s">
        <v>0</v>
      </c>
      <c r="C2" s="96"/>
    </row>
    <row r="3" spans="2:9">
      <c r="B3" s="1"/>
      <c r="C3" s="1"/>
    </row>
    <row r="4" spans="2:9" ht="15.5">
      <c r="B4" s="16" t="s">
        <v>561</v>
      </c>
      <c r="C4" s="2"/>
    </row>
    <row r="5" spans="2:9" ht="2" customHeight="1">
      <c r="B5" s="1"/>
      <c r="C5" s="1"/>
    </row>
    <row r="6" spans="2:9" ht="2" customHeight="1">
      <c r="B6" s="524"/>
      <c r="C6" s="524"/>
      <c r="D6" s="524"/>
      <c r="E6" s="524"/>
      <c r="F6" s="524"/>
      <c r="G6" s="524"/>
      <c r="H6" s="524"/>
    </row>
    <row r="7" spans="2:9" ht="2" customHeight="1">
      <c r="B7" s="3"/>
      <c r="C7" s="4"/>
    </row>
    <row r="8" spans="2:9" ht="15" thickBot="1">
      <c r="B8" s="29"/>
      <c r="C8" s="533">
        <f>+Tartalom!B3</f>
        <v>45657</v>
      </c>
      <c r="D8" s="533"/>
      <c r="E8" s="533"/>
      <c r="F8" s="533"/>
      <c r="G8" s="533"/>
      <c r="H8" s="533"/>
      <c r="I8" s="533"/>
    </row>
    <row r="9" spans="2:9" ht="49.5" customHeight="1" thickBot="1">
      <c r="B9" s="29"/>
      <c r="C9" s="526" t="s">
        <v>2</v>
      </c>
      <c r="D9" s="528" t="s">
        <v>562</v>
      </c>
      <c r="E9" s="528"/>
      <c r="F9" s="528" t="s">
        <v>563</v>
      </c>
      <c r="G9" s="528"/>
      <c r="H9" s="528" t="s">
        <v>564</v>
      </c>
      <c r="I9" s="528"/>
    </row>
    <row r="10" spans="2:9" ht="45" customHeight="1" thickBot="1">
      <c r="C10" s="527" t="s">
        <v>565</v>
      </c>
      <c r="D10" s="20" t="s">
        <v>566</v>
      </c>
      <c r="E10" s="20" t="s">
        <v>567</v>
      </c>
      <c r="F10" s="20" t="s">
        <v>566</v>
      </c>
      <c r="G10" s="20" t="s">
        <v>567</v>
      </c>
      <c r="H10" s="20" t="s">
        <v>568</v>
      </c>
      <c r="I10" s="20" t="s">
        <v>569</v>
      </c>
    </row>
    <row r="11" spans="2:9">
      <c r="C11" s="10" t="s">
        <v>570</v>
      </c>
      <c r="D11" s="51">
        <v>238895.80631700001</v>
      </c>
      <c r="E11" s="51">
        <v>0</v>
      </c>
      <c r="F11" s="51">
        <v>238895.80631700001</v>
      </c>
      <c r="G11" s="51">
        <v>0</v>
      </c>
      <c r="H11" s="51">
        <v>0</v>
      </c>
      <c r="I11" s="209">
        <v>0</v>
      </c>
    </row>
    <row r="12" spans="2:9" ht="20.5" customHeight="1">
      <c r="C12" s="10" t="s">
        <v>571</v>
      </c>
      <c r="D12" s="51">
        <v>0</v>
      </c>
      <c r="E12" s="51">
        <v>0</v>
      </c>
      <c r="F12" s="51">
        <v>0</v>
      </c>
      <c r="G12" s="51">
        <v>0</v>
      </c>
      <c r="H12" s="51">
        <v>0</v>
      </c>
      <c r="I12" s="209">
        <v>0</v>
      </c>
    </row>
    <row r="13" spans="2:9">
      <c r="C13" s="10" t="s">
        <v>572</v>
      </c>
      <c r="D13" s="51">
        <v>0</v>
      </c>
      <c r="E13" s="51">
        <v>0</v>
      </c>
      <c r="F13" s="51">
        <v>0</v>
      </c>
      <c r="G13" s="51">
        <v>0</v>
      </c>
      <c r="H13" s="51">
        <v>0</v>
      </c>
      <c r="I13" s="209">
        <v>0</v>
      </c>
    </row>
    <row r="14" spans="2:9">
      <c r="C14" s="10" t="s">
        <v>573</v>
      </c>
      <c r="D14" s="51">
        <v>0</v>
      </c>
      <c r="E14" s="51">
        <v>0</v>
      </c>
      <c r="F14" s="51">
        <v>0</v>
      </c>
      <c r="G14" s="51">
        <v>0</v>
      </c>
      <c r="H14" s="51">
        <v>0</v>
      </c>
      <c r="I14" s="209">
        <v>0</v>
      </c>
    </row>
    <row r="15" spans="2:9">
      <c r="C15" s="10" t="s">
        <v>574</v>
      </c>
      <c r="D15" s="51">
        <v>0</v>
      </c>
      <c r="E15" s="51">
        <v>0</v>
      </c>
      <c r="F15" s="51">
        <v>0</v>
      </c>
      <c r="G15" s="51">
        <v>0</v>
      </c>
      <c r="H15" s="51">
        <v>0</v>
      </c>
      <c r="I15" s="209">
        <v>0</v>
      </c>
    </row>
    <row r="16" spans="2:9">
      <c r="C16" s="10" t="s">
        <v>575</v>
      </c>
      <c r="D16" s="51">
        <v>107847.616372</v>
      </c>
      <c r="E16" s="51">
        <v>0</v>
      </c>
      <c r="F16" s="51">
        <v>107847.616372</v>
      </c>
      <c r="G16" s="51">
        <v>0</v>
      </c>
      <c r="H16" s="51">
        <v>0</v>
      </c>
      <c r="I16" s="209">
        <v>0</v>
      </c>
    </row>
    <row r="17" spans="3:9">
      <c r="C17" s="10" t="s">
        <v>576</v>
      </c>
      <c r="D17" s="51">
        <v>1701.178917</v>
      </c>
      <c r="E17" s="51">
        <v>52.31514</v>
      </c>
      <c r="F17" s="51">
        <v>1701.178917</v>
      </c>
      <c r="G17" s="51">
        <v>26.568732000000001</v>
      </c>
      <c r="H17" s="51">
        <v>1703.2872480000001</v>
      </c>
      <c r="I17" s="209">
        <v>0.98584260785181377</v>
      </c>
    </row>
    <row r="18" spans="3:9">
      <c r="C18" s="10" t="s">
        <v>266</v>
      </c>
      <c r="D18" s="51">
        <v>357.62247400000001</v>
      </c>
      <c r="E18" s="51">
        <v>49.370825000000004</v>
      </c>
      <c r="F18" s="51">
        <v>357.62247400000001</v>
      </c>
      <c r="G18" s="51">
        <v>24.685411999999999</v>
      </c>
      <c r="H18" s="51">
        <v>286.54617300000001</v>
      </c>
      <c r="I18" s="209">
        <v>0.74951677298124064</v>
      </c>
    </row>
    <row r="19" spans="3:9">
      <c r="C19" s="10" t="s">
        <v>577</v>
      </c>
      <c r="D19" s="51">
        <v>18191.132281999999</v>
      </c>
      <c r="E19" s="51">
        <v>8.1123729999999998</v>
      </c>
      <c r="F19" s="51">
        <v>18191.132281999999</v>
      </c>
      <c r="G19" s="51">
        <v>4.0561860000000003</v>
      </c>
      <c r="H19" s="51">
        <v>6412.5385489999999</v>
      </c>
      <c r="I19" s="209">
        <v>0.35243045491272457</v>
      </c>
    </row>
    <row r="20" spans="3:9">
      <c r="C20" s="10" t="s">
        <v>269</v>
      </c>
      <c r="D20" s="51">
        <v>231.35498999999999</v>
      </c>
      <c r="E20" s="51">
        <v>0</v>
      </c>
      <c r="F20" s="51">
        <v>231.35498999999999</v>
      </c>
      <c r="G20" s="51">
        <v>0</v>
      </c>
      <c r="H20" s="51">
        <v>231.35498999999999</v>
      </c>
      <c r="I20" s="209">
        <v>1</v>
      </c>
    </row>
    <row r="21" spans="3:9">
      <c r="C21" s="10" t="s">
        <v>578</v>
      </c>
      <c r="D21" s="51">
        <v>0</v>
      </c>
      <c r="E21" s="51">
        <v>0</v>
      </c>
      <c r="F21" s="51">
        <v>0</v>
      </c>
      <c r="G21" s="51">
        <v>0</v>
      </c>
      <c r="H21" s="51">
        <v>0</v>
      </c>
      <c r="I21" s="209">
        <v>0</v>
      </c>
    </row>
    <row r="22" spans="3:9">
      <c r="C22" s="10" t="s">
        <v>579</v>
      </c>
      <c r="D22" s="51">
        <v>77139.282256000006</v>
      </c>
      <c r="E22" s="51">
        <v>0</v>
      </c>
      <c r="F22" s="51">
        <v>77139.282256000006</v>
      </c>
      <c r="G22" s="51">
        <v>0</v>
      </c>
      <c r="H22" s="51">
        <v>0</v>
      </c>
      <c r="I22" s="209">
        <v>0</v>
      </c>
    </row>
    <row r="23" spans="3:9" ht="20">
      <c r="C23" s="10" t="s">
        <v>580</v>
      </c>
      <c r="D23" s="51">
        <v>0</v>
      </c>
      <c r="E23" s="51">
        <v>0</v>
      </c>
      <c r="F23" s="51">
        <v>0</v>
      </c>
      <c r="G23" s="51">
        <v>0</v>
      </c>
      <c r="H23" s="51">
        <v>0</v>
      </c>
      <c r="I23" s="209">
        <v>0</v>
      </c>
    </row>
    <row r="24" spans="3:9" ht="20">
      <c r="C24" s="10" t="s">
        <v>581</v>
      </c>
      <c r="D24" s="51">
        <v>0</v>
      </c>
      <c r="E24" s="51">
        <v>0</v>
      </c>
      <c r="F24" s="51">
        <v>0</v>
      </c>
      <c r="G24" s="51">
        <v>0</v>
      </c>
      <c r="H24" s="51">
        <v>0</v>
      </c>
      <c r="I24" s="209">
        <v>0</v>
      </c>
    </row>
    <row r="25" spans="3:9">
      <c r="C25" s="10" t="s">
        <v>582</v>
      </c>
      <c r="D25" s="51">
        <v>0</v>
      </c>
      <c r="E25" s="51">
        <v>0</v>
      </c>
      <c r="F25" s="51">
        <v>0</v>
      </c>
      <c r="G25" s="51">
        <v>0</v>
      </c>
      <c r="H25" s="51">
        <v>0</v>
      </c>
      <c r="I25" s="209">
        <v>0</v>
      </c>
    </row>
    <row r="26" spans="3:9">
      <c r="C26" s="10" t="s">
        <v>583</v>
      </c>
      <c r="D26" s="51">
        <v>377.39039100000002</v>
      </c>
      <c r="E26" s="51">
        <v>0</v>
      </c>
      <c r="F26" s="51">
        <v>377.39039100000002</v>
      </c>
      <c r="G26" s="51">
        <v>0</v>
      </c>
      <c r="H26" s="51">
        <v>371.30261899999999</v>
      </c>
      <c r="I26" s="209">
        <v>0.98386876787225874</v>
      </c>
    </row>
    <row r="27" spans="3:9" ht="15" thickBot="1">
      <c r="C27" s="208" t="s">
        <v>15</v>
      </c>
      <c r="D27" s="55">
        <v>444741.38399900001</v>
      </c>
      <c r="E27" s="55">
        <v>109.79833800000002</v>
      </c>
      <c r="F27" s="55">
        <v>444741.38399900001</v>
      </c>
      <c r="G27" s="55">
        <v>55.310329999999993</v>
      </c>
      <c r="H27" s="55">
        <v>9005.029579</v>
      </c>
      <c r="I27" s="210">
        <v>2.0245270915478758E-2</v>
      </c>
    </row>
    <row r="29" spans="3:9">
      <c r="C29" s="329"/>
    </row>
  </sheetData>
  <sheetProtection algorithmName="SHA-512" hashValue="ZA5h1S1ULxHT1CHR3S02QBRpAFhqForyYcpWpM3z+7vAK23Y3WtGSA8Xyizyh0opX1kEhtDNt3nBwkcKcMqQRQ==" saltValue="Qxg6iA9qcslUjMU1zjUtlQ==" spinCount="100000" sheet="1" objects="1" scenarios="1"/>
  <mergeCells count="6">
    <mergeCell ref="C8:I8"/>
    <mergeCell ref="B6:H6"/>
    <mergeCell ref="C9:C10"/>
    <mergeCell ref="D9:E9"/>
    <mergeCell ref="F9:G9"/>
    <mergeCell ref="H9:I9"/>
  </mergeCells>
  <hyperlinks>
    <hyperlink ref="B2" location="Tartalom!A1" display="Back to contents page" xr:uid="{29805A5C-2B38-4634-94AE-4A5D143362F2}"/>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7265625" customWidth="1"/>
    <col min="18" max="18" width="10.1796875" customWidth="1"/>
    <col min="19" max="19" width="11.453125" customWidth="1"/>
  </cols>
  <sheetData>
    <row r="1" spans="2:19" ht="12.75" customHeight="1"/>
    <row r="2" spans="2:19">
      <c r="B2" s="160" t="s">
        <v>0</v>
      </c>
      <c r="C2" s="96"/>
    </row>
    <row r="3" spans="2:19">
      <c r="B3" s="1"/>
      <c r="C3" s="1"/>
    </row>
    <row r="4" spans="2:19" ht="15.5">
      <c r="B4" s="16" t="s">
        <v>584</v>
      </c>
      <c r="C4" s="2"/>
    </row>
    <row r="5" spans="2:19" ht="2.15" customHeight="1">
      <c r="B5" s="1"/>
      <c r="C5" s="1"/>
    </row>
    <row r="6" spans="2:19" ht="2.15" customHeight="1">
      <c r="B6" s="524"/>
      <c r="C6" s="524"/>
      <c r="D6" s="524"/>
      <c r="E6" s="524"/>
      <c r="F6" s="524"/>
      <c r="G6" s="524"/>
      <c r="H6" s="524"/>
      <c r="I6" s="524"/>
    </row>
    <row r="7" spans="2:19" ht="2.15" customHeight="1">
      <c r="B7" s="3"/>
      <c r="C7" s="4"/>
    </row>
    <row r="8" spans="2:19" ht="15" thickBot="1">
      <c r="B8" s="29"/>
      <c r="C8" s="533">
        <f>+Tartalom!B3</f>
        <v>45657</v>
      </c>
      <c r="D8" s="533"/>
      <c r="E8" s="533"/>
      <c r="F8" s="533"/>
      <c r="G8" s="533"/>
      <c r="H8" s="533"/>
      <c r="I8" s="533"/>
      <c r="J8" s="533"/>
      <c r="K8" s="533"/>
      <c r="L8" s="533"/>
      <c r="M8" s="533"/>
      <c r="N8" s="533"/>
      <c r="O8" s="533"/>
      <c r="P8" s="533"/>
      <c r="Q8" s="533"/>
      <c r="R8" s="533"/>
      <c r="S8" s="533"/>
    </row>
    <row r="9" spans="2:19" ht="15" thickBot="1">
      <c r="B9" s="29"/>
      <c r="C9" s="526" t="s">
        <v>2</v>
      </c>
      <c r="D9" s="528" t="s">
        <v>585</v>
      </c>
      <c r="E9" s="528"/>
      <c r="F9" s="528"/>
      <c r="G9" s="528"/>
      <c r="H9" s="528"/>
      <c r="I9" s="528"/>
      <c r="J9" s="528"/>
      <c r="K9" s="528"/>
      <c r="L9" s="528"/>
      <c r="M9" s="528"/>
      <c r="N9" s="528"/>
      <c r="O9" s="528"/>
      <c r="P9" s="528"/>
      <c r="Q9" s="528"/>
      <c r="R9" s="25"/>
      <c r="S9" s="25"/>
    </row>
    <row r="10" spans="2:19" ht="23.5" thickBot="1">
      <c r="C10" s="527" t="s">
        <v>565</v>
      </c>
      <c r="D10" s="211">
        <v>0</v>
      </c>
      <c r="E10" s="211">
        <v>0.02</v>
      </c>
      <c r="F10" s="211">
        <v>0.04</v>
      </c>
      <c r="G10" s="211">
        <v>0.1</v>
      </c>
      <c r="H10" s="211">
        <v>0.2</v>
      </c>
      <c r="I10" s="211">
        <v>0.35</v>
      </c>
      <c r="J10" s="211">
        <v>0.5</v>
      </c>
      <c r="K10" s="211">
        <v>0.7</v>
      </c>
      <c r="L10" s="211">
        <v>0.75</v>
      </c>
      <c r="M10" s="211">
        <v>1</v>
      </c>
      <c r="N10" s="211">
        <v>1.5</v>
      </c>
      <c r="O10" s="211">
        <v>2.5</v>
      </c>
      <c r="P10" s="211">
        <v>3.7</v>
      </c>
      <c r="Q10" s="211">
        <v>12.5</v>
      </c>
      <c r="R10" s="20" t="s">
        <v>15</v>
      </c>
      <c r="S10" s="20" t="s">
        <v>852</v>
      </c>
    </row>
    <row r="11" spans="2:19" ht="19" customHeight="1">
      <c r="C11" s="10" t="s">
        <v>570</v>
      </c>
      <c r="D11" s="442">
        <v>238895.80631700001</v>
      </c>
      <c r="E11" s="442">
        <v>0</v>
      </c>
      <c r="F11" s="442">
        <v>0</v>
      </c>
      <c r="G11" s="442">
        <v>0</v>
      </c>
      <c r="H11" s="442">
        <v>0</v>
      </c>
      <c r="I11" s="442">
        <v>0</v>
      </c>
      <c r="J11" s="442">
        <v>0</v>
      </c>
      <c r="K11" s="442">
        <v>0</v>
      </c>
      <c r="L11" s="442">
        <v>0</v>
      </c>
      <c r="M11" s="442">
        <v>0</v>
      </c>
      <c r="N11" s="442">
        <v>0</v>
      </c>
      <c r="O11" s="442">
        <v>0</v>
      </c>
      <c r="P11" s="442">
        <v>0</v>
      </c>
      <c r="Q11" s="442">
        <v>0</v>
      </c>
      <c r="R11" s="483">
        <v>238895.80631700001</v>
      </c>
      <c r="S11" s="442">
        <v>238895.80631700001</v>
      </c>
    </row>
    <row r="12" spans="2:19" ht="22.5" customHeight="1">
      <c r="C12" s="10" t="s">
        <v>571</v>
      </c>
      <c r="D12" s="442">
        <v>0</v>
      </c>
      <c r="E12" s="442">
        <v>0</v>
      </c>
      <c r="F12" s="442">
        <v>0</v>
      </c>
      <c r="G12" s="442">
        <v>0</v>
      </c>
      <c r="H12" s="442">
        <v>0</v>
      </c>
      <c r="I12" s="442">
        <v>0</v>
      </c>
      <c r="J12" s="442">
        <v>0</v>
      </c>
      <c r="K12" s="442">
        <v>0</v>
      </c>
      <c r="L12" s="442">
        <v>0</v>
      </c>
      <c r="M12" s="442">
        <v>0</v>
      </c>
      <c r="N12" s="442">
        <v>0</v>
      </c>
      <c r="O12" s="442">
        <v>0</v>
      </c>
      <c r="P12" s="442">
        <v>0</v>
      </c>
      <c r="Q12" s="442">
        <v>0</v>
      </c>
      <c r="R12" s="483">
        <v>0</v>
      </c>
      <c r="S12" s="442">
        <v>0</v>
      </c>
    </row>
    <row r="13" spans="2:19">
      <c r="C13" s="10" t="s">
        <v>572</v>
      </c>
      <c r="D13" s="442">
        <v>0</v>
      </c>
      <c r="E13" s="442">
        <v>0</v>
      </c>
      <c r="F13" s="442">
        <v>0</v>
      </c>
      <c r="G13" s="442">
        <v>0</v>
      </c>
      <c r="H13" s="442">
        <v>0</v>
      </c>
      <c r="I13" s="442">
        <v>0</v>
      </c>
      <c r="J13" s="442">
        <v>0</v>
      </c>
      <c r="K13" s="442">
        <v>0</v>
      </c>
      <c r="L13" s="442">
        <v>0</v>
      </c>
      <c r="M13" s="442">
        <v>0</v>
      </c>
      <c r="N13" s="442">
        <v>0</v>
      </c>
      <c r="O13" s="442">
        <v>0</v>
      </c>
      <c r="P13" s="442">
        <v>0</v>
      </c>
      <c r="Q13" s="442">
        <v>0</v>
      </c>
      <c r="R13" s="483">
        <v>0</v>
      </c>
      <c r="S13" s="442">
        <v>0</v>
      </c>
    </row>
    <row r="14" spans="2:19">
      <c r="C14" s="10" t="s">
        <v>573</v>
      </c>
      <c r="D14" s="442">
        <v>0</v>
      </c>
      <c r="E14" s="442">
        <v>0</v>
      </c>
      <c r="F14" s="442">
        <v>0</v>
      </c>
      <c r="G14" s="442">
        <v>0</v>
      </c>
      <c r="H14" s="442">
        <v>0</v>
      </c>
      <c r="I14" s="442">
        <v>0</v>
      </c>
      <c r="J14" s="442">
        <v>0</v>
      </c>
      <c r="K14" s="442">
        <v>0</v>
      </c>
      <c r="L14" s="442">
        <v>0</v>
      </c>
      <c r="M14" s="442">
        <v>0</v>
      </c>
      <c r="N14" s="442">
        <v>0</v>
      </c>
      <c r="O14" s="442">
        <v>0</v>
      </c>
      <c r="P14" s="442">
        <v>0</v>
      </c>
      <c r="Q14" s="442">
        <v>0</v>
      </c>
      <c r="R14" s="483">
        <v>0</v>
      </c>
      <c r="S14" s="442">
        <v>0</v>
      </c>
    </row>
    <row r="15" spans="2:19">
      <c r="C15" s="10" t="s">
        <v>574</v>
      </c>
      <c r="D15" s="442">
        <v>0</v>
      </c>
      <c r="E15" s="442">
        <v>0</v>
      </c>
      <c r="F15" s="442">
        <v>0</v>
      </c>
      <c r="G15" s="442">
        <v>0</v>
      </c>
      <c r="H15" s="442">
        <v>0</v>
      </c>
      <c r="I15" s="442">
        <v>0</v>
      </c>
      <c r="J15" s="442">
        <v>0</v>
      </c>
      <c r="K15" s="442">
        <v>0</v>
      </c>
      <c r="L15" s="442">
        <v>0</v>
      </c>
      <c r="M15" s="442">
        <v>0</v>
      </c>
      <c r="N15" s="442">
        <v>0</v>
      </c>
      <c r="O15" s="442">
        <v>0</v>
      </c>
      <c r="P15" s="442">
        <v>0</v>
      </c>
      <c r="Q15" s="442">
        <v>0</v>
      </c>
      <c r="R15" s="483">
        <v>0</v>
      </c>
      <c r="S15" s="442">
        <v>0</v>
      </c>
    </row>
    <row r="16" spans="2:19">
      <c r="C16" s="10" t="s">
        <v>575</v>
      </c>
      <c r="D16" s="442">
        <v>107847.616372</v>
      </c>
      <c r="E16" s="442">
        <v>0</v>
      </c>
      <c r="F16" s="442">
        <v>0</v>
      </c>
      <c r="G16" s="442">
        <v>0</v>
      </c>
      <c r="H16" s="442">
        <v>0</v>
      </c>
      <c r="I16" s="442">
        <v>0</v>
      </c>
      <c r="J16" s="442">
        <v>0</v>
      </c>
      <c r="K16" s="442">
        <v>0</v>
      </c>
      <c r="L16" s="442">
        <v>0</v>
      </c>
      <c r="M16" s="442">
        <v>0</v>
      </c>
      <c r="N16" s="442">
        <v>0</v>
      </c>
      <c r="O16" s="442">
        <v>0</v>
      </c>
      <c r="P16" s="442">
        <v>0</v>
      </c>
      <c r="Q16" s="442">
        <v>0</v>
      </c>
      <c r="R16" s="483">
        <v>107847.616372</v>
      </c>
      <c r="S16" s="442">
        <v>107847.616372</v>
      </c>
    </row>
    <row r="17" spans="3:19">
      <c r="C17" s="10" t="s">
        <v>576</v>
      </c>
      <c r="D17" s="442">
        <v>0</v>
      </c>
      <c r="E17" s="442">
        <v>0</v>
      </c>
      <c r="F17" s="442">
        <v>0</v>
      </c>
      <c r="G17" s="442">
        <v>0</v>
      </c>
      <c r="H17" s="442">
        <v>0</v>
      </c>
      <c r="I17" s="442">
        <v>0</v>
      </c>
      <c r="J17" s="442">
        <v>0</v>
      </c>
      <c r="K17" s="442">
        <v>0</v>
      </c>
      <c r="L17" s="442">
        <v>0</v>
      </c>
      <c r="M17" s="442">
        <v>1727.7476489999999</v>
      </c>
      <c r="N17" s="442">
        <v>0</v>
      </c>
      <c r="O17" s="442">
        <v>0</v>
      </c>
      <c r="P17" s="442">
        <v>0</v>
      </c>
      <c r="Q17" s="442">
        <v>0</v>
      </c>
      <c r="R17" s="483">
        <v>1727.7476489999999</v>
      </c>
      <c r="S17" s="442">
        <v>1727.7476489999999</v>
      </c>
    </row>
    <row r="18" spans="3:19">
      <c r="C18" s="10" t="s">
        <v>266</v>
      </c>
      <c r="D18" s="442">
        <v>0</v>
      </c>
      <c r="E18" s="442">
        <v>0</v>
      </c>
      <c r="F18" s="442">
        <v>0</v>
      </c>
      <c r="G18" s="442">
        <v>0</v>
      </c>
      <c r="H18" s="442">
        <v>0</v>
      </c>
      <c r="I18" s="442">
        <v>0</v>
      </c>
      <c r="J18" s="442">
        <v>0</v>
      </c>
      <c r="K18" s="442">
        <v>0</v>
      </c>
      <c r="L18" s="442">
        <v>382.307886</v>
      </c>
      <c r="M18" s="442">
        <v>0</v>
      </c>
      <c r="N18" s="442">
        <v>0</v>
      </c>
      <c r="O18" s="442">
        <v>0</v>
      </c>
      <c r="P18" s="442">
        <v>0</v>
      </c>
      <c r="Q18" s="442">
        <v>0</v>
      </c>
      <c r="R18" s="483">
        <v>382.307886</v>
      </c>
      <c r="S18" s="442">
        <v>382.307886</v>
      </c>
    </row>
    <row r="19" spans="3:19">
      <c r="C19" s="10" t="s">
        <v>577</v>
      </c>
      <c r="D19" s="442">
        <v>0</v>
      </c>
      <c r="E19" s="442">
        <v>0</v>
      </c>
      <c r="F19" s="442">
        <v>0</v>
      </c>
      <c r="G19" s="442">
        <v>0</v>
      </c>
      <c r="H19" s="442">
        <v>0</v>
      </c>
      <c r="I19" s="442">
        <v>17966.406697999999</v>
      </c>
      <c r="J19" s="442">
        <v>189.16049100000001</v>
      </c>
      <c r="K19" s="442">
        <v>0</v>
      </c>
      <c r="L19" s="442">
        <v>39.621277999999997</v>
      </c>
      <c r="M19" s="442">
        <v>0</v>
      </c>
      <c r="N19" s="442">
        <v>0</v>
      </c>
      <c r="O19" s="442">
        <v>0</v>
      </c>
      <c r="P19" s="442">
        <v>0</v>
      </c>
      <c r="Q19" s="442">
        <v>0</v>
      </c>
      <c r="R19" s="483">
        <v>18195.188466999996</v>
      </c>
      <c r="S19" s="442">
        <v>18195.188466999996</v>
      </c>
    </row>
    <row r="20" spans="3:19">
      <c r="C20" s="10" t="s">
        <v>269</v>
      </c>
      <c r="D20" s="442">
        <v>0</v>
      </c>
      <c r="E20" s="442">
        <v>0</v>
      </c>
      <c r="F20" s="442">
        <v>0</v>
      </c>
      <c r="G20" s="442">
        <v>0</v>
      </c>
      <c r="H20" s="442">
        <v>0</v>
      </c>
      <c r="I20" s="442">
        <v>0</v>
      </c>
      <c r="J20" s="442">
        <v>0</v>
      </c>
      <c r="K20" s="442">
        <v>0</v>
      </c>
      <c r="L20" s="442">
        <v>0</v>
      </c>
      <c r="M20" s="442">
        <v>231.35498999999999</v>
      </c>
      <c r="N20" s="442">
        <v>0</v>
      </c>
      <c r="O20" s="442">
        <v>0</v>
      </c>
      <c r="P20" s="442">
        <v>0</v>
      </c>
      <c r="Q20" s="442">
        <v>0</v>
      </c>
      <c r="R20" s="483">
        <v>231.35498999999999</v>
      </c>
      <c r="S20" s="442">
        <v>231.35498999999999</v>
      </c>
    </row>
    <row r="21" spans="3:19">
      <c r="C21" s="10" t="s">
        <v>578</v>
      </c>
      <c r="D21" s="442">
        <v>0</v>
      </c>
      <c r="E21" s="442">
        <v>0</v>
      </c>
      <c r="F21" s="442">
        <v>0</v>
      </c>
      <c r="G21" s="442">
        <v>0</v>
      </c>
      <c r="H21" s="442">
        <v>0</v>
      </c>
      <c r="I21" s="442">
        <v>0</v>
      </c>
      <c r="J21" s="442">
        <v>0</v>
      </c>
      <c r="K21" s="442">
        <v>0</v>
      </c>
      <c r="L21" s="442">
        <v>0</v>
      </c>
      <c r="M21" s="442">
        <v>0</v>
      </c>
      <c r="N21" s="442">
        <v>0</v>
      </c>
      <c r="O21" s="442">
        <v>0</v>
      </c>
      <c r="P21" s="442">
        <v>0</v>
      </c>
      <c r="Q21" s="442">
        <v>0</v>
      </c>
      <c r="R21" s="483">
        <v>0</v>
      </c>
      <c r="S21" s="442">
        <v>0</v>
      </c>
    </row>
    <row r="22" spans="3:19">
      <c r="C22" s="10" t="s">
        <v>579</v>
      </c>
      <c r="D22" s="442">
        <v>77139.282256000006</v>
      </c>
      <c r="E22" s="442">
        <v>0</v>
      </c>
      <c r="F22" s="442">
        <v>0</v>
      </c>
      <c r="G22" s="442">
        <v>0</v>
      </c>
      <c r="H22" s="442">
        <v>0</v>
      </c>
      <c r="I22" s="442">
        <v>0</v>
      </c>
      <c r="J22" s="442">
        <v>0</v>
      </c>
      <c r="K22" s="442">
        <v>0</v>
      </c>
      <c r="L22" s="442">
        <v>0</v>
      </c>
      <c r="M22" s="442">
        <v>0</v>
      </c>
      <c r="N22" s="442">
        <v>0</v>
      </c>
      <c r="O22" s="442">
        <v>0</v>
      </c>
      <c r="P22" s="442">
        <v>0</v>
      </c>
      <c r="Q22" s="442">
        <v>0</v>
      </c>
      <c r="R22" s="483">
        <v>77139.282256000006</v>
      </c>
      <c r="S22" s="442">
        <v>77139.282256000006</v>
      </c>
    </row>
    <row r="23" spans="3:19" ht="20">
      <c r="C23" s="10" t="s">
        <v>580</v>
      </c>
      <c r="D23" s="442">
        <v>0</v>
      </c>
      <c r="E23" s="442">
        <v>0</v>
      </c>
      <c r="F23" s="442">
        <v>0</v>
      </c>
      <c r="G23" s="442">
        <v>0</v>
      </c>
      <c r="H23" s="442">
        <v>0</v>
      </c>
      <c r="I23" s="442">
        <v>0</v>
      </c>
      <c r="J23" s="442">
        <v>0</v>
      </c>
      <c r="K23" s="442">
        <v>0</v>
      </c>
      <c r="L23" s="442">
        <v>0</v>
      </c>
      <c r="M23" s="442">
        <v>0</v>
      </c>
      <c r="N23" s="442">
        <v>0</v>
      </c>
      <c r="O23" s="442">
        <v>0</v>
      </c>
      <c r="P23" s="442">
        <v>0</v>
      </c>
      <c r="Q23" s="442">
        <v>0</v>
      </c>
      <c r="R23" s="483">
        <v>0</v>
      </c>
      <c r="S23" s="442">
        <v>0</v>
      </c>
    </row>
    <row r="24" spans="3:19" ht="20">
      <c r="C24" s="10" t="s">
        <v>581</v>
      </c>
      <c r="D24" s="442">
        <v>0</v>
      </c>
      <c r="E24" s="442">
        <v>0</v>
      </c>
      <c r="F24" s="442">
        <v>0</v>
      </c>
      <c r="G24" s="442">
        <v>0</v>
      </c>
      <c r="H24" s="442">
        <v>0</v>
      </c>
      <c r="I24" s="442">
        <v>0</v>
      </c>
      <c r="J24" s="442">
        <v>0</v>
      </c>
      <c r="K24" s="442">
        <v>0</v>
      </c>
      <c r="L24" s="442">
        <v>0</v>
      </c>
      <c r="M24" s="442">
        <v>0</v>
      </c>
      <c r="N24" s="442">
        <v>0</v>
      </c>
      <c r="O24" s="442">
        <v>0</v>
      </c>
      <c r="P24" s="442">
        <v>0</v>
      </c>
      <c r="Q24" s="442">
        <v>0</v>
      </c>
      <c r="R24" s="483">
        <v>0</v>
      </c>
      <c r="S24" s="442">
        <v>0</v>
      </c>
    </row>
    <row r="25" spans="3:19">
      <c r="C25" s="10" t="s">
        <v>582</v>
      </c>
      <c r="D25" s="442">
        <v>0</v>
      </c>
      <c r="E25" s="442">
        <v>0</v>
      </c>
      <c r="F25" s="442">
        <v>0</v>
      </c>
      <c r="G25" s="442">
        <v>0</v>
      </c>
      <c r="H25" s="442">
        <v>0</v>
      </c>
      <c r="I25" s="442">
        <v>0</v>
      </c>
      <c r="J25" s="442">
        <v>0</v>
      </c>
      <c r="K25" s="442">
        <v>0</v>
      </c>
      <c r="L25" s="442">
        <v>0</v>
      </c>
      <c r="M25" s="442">
        <v>0</v>
      </c>
      <c r="N25" s="442">
        <v>0</v>
      </c>
      <c r="O25" s="442">
        <v>0</v>
      </c>
      <c r="P25" s="442">
        <v>0</v>
      </c>
      <c r="Q25" s="442">
        <v>0</v>
      </c>
      <c r="R25" s="483">
        <v>0</v>
      </c>
      <c r="S25" s="442">
        <v>0</v>
      </c>
    </row>
    <row r="26" spans="3:19">
      <c r="C26" s="10" t="s">
        <v>583</v>
      </c>
      <c r="D26" s="442">
        <v>6.0877720000000002</v>
      </c>
      <c r="E26" s="442">
        <v>0</v>
      </c>
      <c r="F26" s="442">
        <v>0</v>
      </c>
      <c r="G26" s="442">
        <v>0</v>
      </c>
      <c r="H26" s="442">
        <v>0</v>
      </c>
      <c r="I26" s="442">
        <v>0</v>
      </c>
      <c r="J26" s="442">
        <v>0</v>
      </c>
      <c r="K26" s="442">
        <v>0</v>
      </c>
      <c r="L26" s="442">
        <v>0</v>
      </c>
      <c r="M26" s="442">
        <v>371.30261899999999</v>
      </c>
      <c r="N26" s="442">
        <v>0</v>
      </c>
      <c r="O26" s="442">
        <v>0</v>
      </c>
      <c r="P26" s="442">
        <v>0</v>
      </c>
      <c r="Q26" s="442">
        <v>0</v>
      </c>
      <c r="R26" s="483">
        <v>377.39039099999997</v>
      </c>
      <c r="S26" s="442">
        <v>377.39039099999997</v>
      </c>
    </row>
    <row r="27" spans="3:19" ht="15" thickBot="1">
      <c r="C27" s="208" t="s">
        <v>15</v>
      </c>
      <c r="D27" s="434">
        <v>423888.792717</v>
      </c>
      <c r="E27" s="434">
        <v>0</v>
      </c>
      <c r="F27" s="434">
        <v>0</v>
      </c>
      <c r="G27" s="434">
        <v>0</v>
      </c>
      <c r="H27" s="434">
        <v>0</v>
      </c>
      <c r="I27" s="434">
        <v>17966.406697999999</v>
      </c>
      <c r="J27" s="434">
        <v>189.16049100000001</v>
      </c>
      <c r="K27" s="434">
        <v>0</v>
      </c>
      <c r="L27" s="434">
        <v>421.92916400000001</v>
      </c>
      <c r="M27" s="434">
        <v>2330.4052579999998</v>
      </c>
      <c r="N27" s="434">
        <v>0</v>
      </c>
      <c r="O27" s="434">
        <v>0</v>
      </c>
      <c r="P27" s="434">
        <v>0</v>
      </c>
      <c r="Q27" s="434">
        <v>0</v>
      </c>
      <c r="R27" s="434">
        <v>444796.69432800013</v>
      </c>
      <c r="S27" s="434">
        <v>444796.69432800013</v>
      </c>
    </row>
    <row r="28" spans="3:19">
      <c r="C28" s="535" t="s">
        <v>853</v>
      </c>
      <c r="D28" s="535"/>
      <c r="E28" s="535"/>
      <c r="F28" s="535"/>
      <c r="G28" s="535"/>
      <c r="H28" s="535"/>
      <c r="I28" s="535"/>
      <c r="J28" s="535"/>
      <c r="K28" s="535"/>
      <c r="L28" s="535"/>
      <c r="M28" s="535"/>
      <c r="N28" s="535"/>
      <c r="O28" s="535"/>
      <c r="P28" s="535"/>
      <c r="Q28" s="535"/>
      <c r="R28" s="535"/>
      <c r="S28" s="535"/>
    </row>
    <row r="29" spans="3:19">
      <c r="C29" s="329"/>
    </row>
  </sheetData>
  <sheetProtection algorithmName="SHA-512" hashValue="cmmST6NaO1y4mbN2QxyNQTnqK4QM+7M6bjINTpGqecwgV48XNAW4wxw71YgGXSI7OY2MtaIamRb314cemDC6Lw==" saltValue="otrpTrEuSNwzEis+xsLsoA==" spinCount="100000" sheet="1" objects="1" scenarios="1"/>
  <mergeCells count="5">
    <mergeCell ref="C28:S28"/>
    <mergeCell ref="B6:I6"/>
    <mergeCell ref="C9:C10"/>
    <mergeCell ref="D9:Q9"/>
    <mergeCell ref="C8:S8"/>
  </mergeCells>
  <hyperlinks>
    <hyperlink ref="B2" location="Tartalom!A1" display="Back to contents page" xr:uid="{44852499-2452-4657-A32A-E8575C98A96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I54"/>
  <sheetViews>
    <sheetView showGridLines="0" workbookViewId="0"/>
  </sheetViews>
  <sheetFormatPr defaultRowHeight="14.5"/>
  <cols>
    <col min="1" max="1" width="4.453125" customWidth="1"/>
    <col min="2" max="2" width="5.54296875" customWidth="1"/>
    <col min="3" max="3" width="60.7265625" customWidth="1"/>
    <col min="6" max="6" width="17.81640625" customWidth="1"/>
  </cols>
  <sheetData>
    <row r="1" spans="2:9" ht="12.75" customHeight="1"/>
    <row r="2" spans="2:9">
      <c r="B2" s="160" t="s">
        <v>0</v>
      </c>
      <c r="C2" s="96"/>
      <c r="D2" s="96"/>
      <c r="E2" s="96"/>
      <c r="F2" s="96"/>
    </row>
    <row r="3" spans="2:9">
      <c r="B3" s="1"/>
      <c r="C3" s="1"/>
      <c r="D3" s="1"/>
      <c r="E3" s="1"/>
      <c r="F3" s="1"/>
    </row>
    <row r="4" spans="2:9" ht="15.5">
      <c r="B4" s="16" t="s">
        <v>3</v>
      </c>
      <c r="C4" s="2"/>
      <c r="D4" s="2"/>
      <c r="E4" s="2"/>
      <c r="F4" s="2"/>
    </row>
    <row r="5" spans="2:9">
      <c r="B5" s="1"/>
      <c r="C5" s="1"/>
      <c r="D5" s="1"/>
      <c r="E5" s="1"/>
      <c r="F5" s="1"/>
    </row>
    <row r="6" spans="2:9" ht="31" customHeight="1">
      <c r="B6" s="529" t="s">
        <v>995</v>
      </c>
      <c r="C6" s="529"/>
      <c r="D6" s="529"/>
      <c r="E6" s="529"/>
      <c r="F6" s="529"/>
      <c r="G6" s="1"/>
    </row>
    <row r="7" spans="2:9">
      <c r="C7" s="3"/>
      <c r="D7" s="3"/>
      <c r="E7" s="4"/>
      <c r="F7" s="5"/>
      <c r="G7" s="6"/>
    </row>
    <row r="8" spans="2:9" ht="15" thickBot="1"/>
    <row r="9" spans="2:9" ht="21.5" thickBot="1">
      <c r="B9" s="97"/>
      <c r="C9" s="526" t="s">
        <v>2</v>
      </c>
      <c r="D9" s="528" t="s">
        <v>4</v>
      </c>
      <c r="E9" s="528"/>
      <c r="F9" s="19" t="s">
        <v>5</v>
      </c>
      <c r="H9" s="440"/>
      <c r="I9" s="440"/>
    </row>
    <row r="10" spans="2:9" ht="15" thickBot="1">
      <c r="B10" s="47"/>
      <c r="C10" s="527"/>
      <c r="D10" s="20">
        <f>+Tartalom!B3</f>
        <v>45657</v>
      </c>
      <c r="E10" s="20">
        <f>+EOMONTH(D10,-12)</f>
        <v>45291</v>
      </c>
      <c r="F10" s="20">
        <f>+Tartalom!B3</f>
        <v>45657</v>
      </c>
      <c r="H10" s="440"/>
      <c r="I10" s="440"/>
    </row>
    <row r="11" spans="2:9">
      <c r="B11" s="99">
        <v>1</v>
      </c>
      <c r="C11" s="21" t="s">
        <v>6</v>
      </c>
      <c r="D11" s="437">
        <v>9005.0295800000004</v>
      </c>
      <c r="E11" s="437">
        <v>10615.700624615147</v>
      </c>
      <c r="F11" s="58">
        <f>D11*8%</f>
        <v>720.40236640000001</v>
      </c>
      <c r="H11" s="432"/>
      <c r="I11" s="440"/>
    </row>
    <row r="12" spans="2:9">
      <c r="B12" s="100">
        <v>2</v>
      </c>
      <c r="C12" s="12" t="s">
        <v>847</v>
      </c>
      <c r="D12" s="11">
        <v>9005.0295800000004</v>
      </c>
      <c r="E12" s="482">
        <v>10615.700624615147</v>
      </c>
      <c r="F12" s="51">
        <f t="shared" ref="F12:F21" si="0">D12*8%</f>
        <v>720.40236640000001</v>
      </c>
      <c r="H12" s="446"/>
      <c r="I12" s="440"/>
    </row>
    <row r="13" spans="2:9">
      <c r="B13" s="100">
        <v>6</v>
      </c>
      <c r="C13" s="21" t="s">
        <v>8</v>
      </c>
      <c r="D13" s="22">
        <v>0</v>
      </c>
      <c r="E13" s="22">
        <v>0</v>
      </c>
      <c r="F13" s="58">
        <f t="shared" si="0"/>
        <v>0</v>
      </c>
      <c r="H13" s="446"/>
      <c r="I13" s="440"/>
    </row>
    <row r="14" spans="2:9">
      <c r="B14" s="100">
        <v>7</v>
      </c>
      <c r="C14" s="12" t="s">
        <v>9</v>
      </c>
      <c r="D14" s="482">
        <v>0</v>
      </c>
      <c r="E14" s="482">
        <v>0</v>
      </c>
      <c r="F14" s="51">
        <f t="shared" si="0"/>
        <v>0</v>
      </c>
      <c r="H14" s="440"/>
      <c r="I14" s="440"/>
    </row>
    <row r="15" spans="2:9">
      <c r="B15" s="100" t="s">
        <v>319</v>
      </c>
      <c r="C15" s="12" t="s">
        <v>10</v>
      </c>
      <c r="D15" s="482">
        <v>0</v>
      </c>
      <c r="E15" s="482">
        <v>0</v>
      </c>
      <c r="F15" s="51">
        <f t="shared" si="0"/>
        <v>0</v>
      </c>
      <c r="H15" s="440"/>
      <c r="I15" s="440"/>
    </row>
    <row r="16" spans="2:9">
      <c r="B16" s="100">
        <v>20</v>
      </c>
      <c r="C16" s="21" t="s">
        <v>11</v>
      </c>
      <c r="D16" s="22">
        <v>0</v>
      </c>
      <c r="E16" s="22">
        <v>0</v>
      </c>
      <c r="F16" s="58">
        <f t="shared" si="0"/>
        <v>0</v>
      </c>
      <c r="H16" s="440"/>
      <c r="I16" s="440"/>
    </row>
    <row r="17" spans="2:6">
      <c r="B17" s="100">
        <v>21</v>
      </c>
      <c r="C17" s="12" t="s">
        <v>7</v>
      </c>
      <c r="D17" s="482">
        <v>0</v>
      </c>
      <c r="E17" s="482">
        <v>0</v>
      </c>
      <c r="F17" s="51">
        <f t="shared" si="0"/>
        <v>0</v>
      </c>
    </row>
    <row r="18" spans="2:6">
      <c r="B18" s="100">
        <v>23</v>
      </c>
      <c r="C18" s="21" t="s">
        <v>12</v>
      </c>
      <c r="D18" s="22">
        <v>4077.2163532937716</v>
      </c>
      <c r="E18" s="22">
        <v>5787.915885507995</v>
      </c>
      <c r="F18" s="58">
        <f t="shared" si="0"/>
        <v>326.17730826350174</v>
      </c>
    </row>
    <row r="19" spans="2:6">
      <c r="B19" s="100" t="s">
        <v>320</v>
      </c>
      <c r="C19" s="12" t="s">
        <v>13</v>
      </c>
      <c r="D19" s="11">
        <v>0</v>
      </c>
      <c r="E19" s="482">
        <v>0</v>
      </c>
      <c r="F19" s="51">
        <f t="shared" si="0"/>
        <v>0</v>
      </c>
    </row>
    <row r="20" spans="2:6">
      <c r="B20" s="95" t="s">
        <v>321</v>
      </c>
      <c r="C20" s="12" t="s">
        <v>14</v>
      </c>
      <c r="D20" s="11">
        <v>4077.2163532937716</v>
      </c>
      <c r="E20" s="482">
        <v>5787.915885507995</v>
      </c>
      <c r="F20" s="51">
        <f t="shared" si="0"/>
        <v>326.17730826350174</v>
      </c>
    </row>
    <row r="21" spans="2:6" ht="15" thickBot="1">
      <c r="B21" s="101">
        <v>29</v>
      </c>
      <c r="C21" s="23" t="s">
        <v>15</v>
      </c>
      <c r="D21" s="24">
        <v>13082.245933293772</v>
      </c>
      <c r="E21" s="24">
        <v>16403.616510123142</v>
      </c>
      <c r="F21" s="55">
        <f t="shared" si="0"/>
        <v>1046.5796746635019</v>
      </c>
    </row>
    <row r="22" spans="2:6" ht="22.5" customHeight="1">
      <c r="B22" s="529" t="s">
        <v>848</v>
      </c>
      <c r="C22" s="529"/>
      <c r="D22" s="529"/>
      <c r="E22" s="529"/>
      <c r="F22" s="529"/>
    </row>
    <row r="46" spans="4:4">
      <c r="D46">
        <v>108981</v>
      </c>
    </row>
    <row r="47" spans="4:4">
      <c r="D47">
        <v>12222</v>
      </c>
    </row>
    <row r="48" spans="4:4">
      <c r="D48">
        <v>26051</v>
      </c>
    </row>
    <row r="49" spans="4:4">
      <c r="D49">
        <v>3055</v>
      </c>
    </row>
    <row r="50" spans="4:4">
      <c r="D50" s="493">
        <v>35.692500000000003</v>
      </c>
    </row>
    <row r="52" spans="4:4">
      <c r="D52">
        <v>336427.58059025003</v>
      </c>
    </row>
    <row r="53" spans="4:4">
      <c r="D53">
        <v>199178.68912807101</v>
      </c>
    </row>
    <row r="54" spans="4:4">
      <c r="D54">
        <v>1.6890741778801883</v>
      </c>
    </row>
  </sheetData>
  <sheetProtection algorithmName="SHA-512" hashValue="MkEK8Nwa0kyJJpDZDuid1fUBdgZyjnA4fglBX0JWQ4x5NWI0enyJouodh1bEBqOFRTwprwaPhQuM+8tuwPa5Cw==" saltValue="oncaODdANc3TR2/2GhwUKA==" spinCount="100000" sheet="1" objects="1" scenarios="1"/>
  <mergeCells count="4">
    <mergeCell ref="C9:C10"/>
    <mergeCell ref="D9:E9"/>
    <mergeCell ref="B22:F22"/>
    <mergeCell ref="B6:F6"/>
  </mergeCells>
  <hyperlinks>
    <hyperlink ref="B2" location="Tartalom!A1" display="Back to contents page" xr:uid="{3FA94069-BB65-4A23-98EE-FAB86E6DA27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heetViews>
  <sheetFormatPr defaultRowHeight="14.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row r="2" spans="2:10">
      <c r="B2" s="160" t="s">
        <v>0</v>
      </c>
      <c r="C2" s="96"/>
    </row>
    <row r="3" spans="2:10">
      <c r="B3" s="1"/>
      <c r="C3" s="1"/>
    </row>
    <row r="4" spans="2:10" ht="15.5">
      <c r="B4" s="16" t="s">
        <v>586</v>
      </c>
      <c r="C4" s="2"/>
    </row>
    <row r="5" spans="2:10" ht="2.15" customHeight="1">
      <c r="B5" s="1"/>
      <c r="C5" s="1"/>
    </row>
    <row r="6" spans="2:10" ht="2.15" customHeight="1">
      <c r="B6" s="524"/>
      <c r="C6" s="524"/>
      <c r="D6" s="524"/>
      <c r="E6" s="524"/>
      <c r="F6" s="524"/>
      <c r="G6" s="524"/>
      <c r="H6" s="524"/>
      <c r="I6" s="524"/>
    </row>
    <row r="7" spans="2:10" ht="2.15" customHeight="1">
      <c r="B7" s="3"/>
      <c r="C7" s="4"/>
    </row>
    <row r="8" spans="2:10" ht="15" thickBot="1">
      <c r="B8" s="29"/>
      <c r="C8" s="533">
        <f>+Tartalom!B3</f>
        <v>45657</v>
      </c>
      <c r="D8" s="533"/>
      <c r="E8" s="533"/>
      <c r="F8" s="533"/>
      <c r="G8" s="533"/>
      <c r="H8" s="533"/>
      <c r="I8" s="533"/>
      <c r="J8" s="533"/>
    </row>
    <row r="9" spans="2:10" ht="49.5" customHeight="1">
      <c r="B9" s="229"/>
      <c r="C9" s="227" t="s">
        <v>19</v>
      </c>
      <c r="D9" s="615" t="s">
        <v>591</v>
      </c>
      <c r="E9" s="615" t="s">
        <v>592</v>
      </c>
      <c r="F9" s="616" t="s">
        <v>593</v>
      </c>
      <c r="G9" s="616" t="s">
        <v>594</v>
      </c>
      <c r="H9" s="615" t="s">
        <v>595</v>
      </c>
      <c r="I9" s="598" t="s">
        <v>16</v>
      </c>
      <c r="J9" s="615" t="s">
        <v>596</v>
      </c>
    </row>
    <row r="10" spans="2:10" ht="45" customHeight="1" thickBot="1">
      <c r="B10" s="47"/>
      <c r="C10" s="228" t="s">
        <v>2</v>
      </c>
      <c r="D10" s="606"/>
      <c r="E10" s="606"/>
      <c r="F10" s="617"/>
      <c r="G10" s="617"/>
      <c r="H10" s="606"/>
      <c r="I10" s="599"/>
      <c r="J10" s="606"/>
    </row>
    <row r="11" spans="2:10">
      <c r="B11" s="121" t="s">
        <v>253</v>
      </c>
      <c r="C11" s="41" t="s">
        <v>597</v>
      </c>
      <c r="D11" s="230">
        <v>0</v>
      </c>
      <c r="E11" s="230">
        <v>0</v>
      </c>
      <c r="F11" s="231"/>
      <c r="G11" s="233">
        <v>1.4</v>
      </c>
      <c r="H11" s="216">
        <v>0</v>
      </c>
      <c r="I11" s="216">
        <v>0</v>
      </c>
      <c r="J11" s="216">
        <v>0</v>
      </c>
    </row>
    <row r="12" spans="2:10">
      <c r="B12" s="61" t="s">
        <v>254</v>
      </c>
      <c r="C12" s="41" t="s">
        <v>598</v>
      </c>
      <c r="D12" s="230">
        <v>0</v>
      </c>
      <c r="E12" s="230">
        <v>0</v>
      </c>
      <c r="F12" s="231"/>
      <c r="G12" s="233">
        <v>1.4</v>
      </c>
      <c r="H12" s="216">
        <v>0</v>
      </c>
      <c r="I12" s="216">
        <v>0</v>
      </c>
      <c r="J12" s="216">
        <v>0</v>
      </c>
    </row>
    <row r="13" spans="2:10">
      <c r="B13" s="95">
        <v>1</v>
      </c>
      <c r="C13" s="41" t="s">
        <v>599</v>
      </c>
      <c r="D13" s="230">
        <v>0</v>
      </c>
      <c r="E13" s="230">
        <v>0</v>
      </c>
      <c r="F13" s="231"/>
      <c r="G13" s="233">
        <v>1.4</v>
      </c>
      <c r="H13" s="216">
        <v>0</v>
      </c>
      <c r="I13" s="216">
        <v>0</v>
      </c>
      <c r="J13" s="216">
        <v>0</v>
      </c>
    </row>
    <row r="14" spans="2:10" ht="26.25" customHeight="1">
      <c r="B14" s="95">
        <v>2</v>
      </c>
      <c r="C14" s="203" t="s">
        <v>600</v>
      </c>
      <c r="D14" s="234"/>
      <c r="E14" s="231"/>
      <c r="F14" s="216">
        <v>0</v>
      </c>
      <c r="G14" s="216">
        <v>1.4</v>
      </c>
      <c r="H14" s="216">
        <v>0</v>
      </c>
      <c r="I14" s="216">
        <v>0</v>
      </c>
      <c r="J14" s="216">
        <v>0</v>
      </c>
    </row>
    <row r="15" spans="2:10">
      <c r="B15" s="95" t="s">
        <v>604</v>
      </c>
      <c r="C15" s="204" t="s">
        <v>601</v>
      </c>
      <c r="D15" s="234"/>
      <c r="E15" s="231"/>
      <c r="F15" s="216">
        <v>0</v>
      </c>
      <c r="G15" s="231"/>
      <c r="H15" s="216">
        <v>0</v>
      </c>
      <c r="I15" s="216">
        <v>0</v>
      </c>
      <c r="J15" s="216">
        <v>0</v>
      </c>
    </row>
    <row r="16" spans="2:10">
      <c r="B16" s="95" t="s">
        <v>605</v>
      </c>
      <c r="C16" s="204" t="s">
        <v>602</v>
      </c>
      <c r="D16" s="231"/>
      <c r="E16" s="231"/>
      <c r="F16" s="216">
        <v>0</v>
      </c>
      <c r="G16" s="231"/>
      <c r="H16" s="216">
        <v>0</v>
      </c>
      <c r="I16" s="216">
        <v>0</v>
      </c>
      <c r="J16" s="216">
        <v>0</v>
      </c>
    </row>
    <row r="17" spans="2:10">
      <c r="B17" s="95" t="s">
        <v>606</v>
      </c>
      <c r="C17" s="204" t="s">
        <v>603</v>
      </c>
      <c r="D17" s="231"/>
      <c r="E17" s="231"/>
      <c r="F17" s="216">
        <v>0</v>
      </c>
      <c r="G17" s="231"/>
      <c r="H17" s="216">
        <v>0</v>
      </c>
      <c r="I17" s="216">
        <v>0</v>
      </c>
      <c r="J17" s="216">
        <v>0</v>
      </c>
    </row>
    <row r="18" spans="2:10" ht="25.5" customHeight="1">
      <c r="B18" s="95">
        <v>3</v>
      </c>
      <c r="C18" s="203" t="s">
        <v>588</v>
      </c>
      <c r="D18" s="231"/>
      <c r="E18" s="231"/>
      <c r="F18" s="231"/>
      <c r="G18" s="231"/>
      <c r="H18" s="216">
        <v>0</v>
      </c>
      <c r="I18" s="216">
        <v>0</v>
      </c>
      <c r="J18" s="216">
        <v>0</v>
      </c>
    </row>
    <row r="19" spans="2:10" ht="22.5" customHeight="1">
      <c r="B19" s="95">
        <v>4</v>
      </c>
      <c r="C19" s="203" t="s">
        <v>589</v>
      </c>
      <c r="D19" s="231"/>
      <c r="E19" s="231"/>
      <c r="F19" s="231"/>
      <c r="G19" s="231"/>
      <c r="H19" s="216">
        <v>93999.993635999999</v>
      </c>
      <c r="I19" s="216">
        <v>16617.318875000001</v>
      </c>
      <c r="J19" s="216">
        <v>0</v>
      </c>
    </row>
    <row r="20" spans="2:10">
      <c r="B20" s="95">
        <v>5</v>
      </c>
      <c r="C20" s="203" t="s">
        <v>590</v>
      </c>
      <c r="D20" s="231"/>
      <c r="E20" s="231"/>
      <c r="F20" s="231"/>
      <c r="G20" s="231"/>
      <c r="H20" s="216">
        <v>0</v>
      </c>
      <c r="I20" s="216">
        <v>0</v>
      </c>
      <c r="J20" s="216">
        <v>0</v>
      </c>
    </row>
    <row r="21" spans="2:10" ht="15" thickBot="1">
      <c r="B21" s="110">
        <v>6</v>
      </c>
      <c r="C21" s="199" t="s">
        <v>15</v>
      </c>
      <c r="D21" s="235"/>
      <c r="E21" s="235"/>
      <c r="F21" s="235"/>
      <c r="G21" s="235"/>
      <c r="H21" s="232">
        <v>93999.993635999999</v>
      </c>
      <c r="I21" s="232">
        <v>16617.318875000001</v>
      </c>
      <c r="J21" s="232">
        <v>0</v>
      </c>
    </row>
  </sheetData>
  <sheetProtection algorithmName="SHA-512" hashValue="hiMqOlK6Nr9tgKcOZb6FV+X1VMTImqNaG6AtmXyrOTUZV/APM9nNaEc5HDrd14DF92UIXigVxZHSiiiJrXtw5g==" saltValue="aczi9OzvjOnJ/hn0/VEzgA=="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340B94AD-2344-4F7A-B04C-6BEEF700ABE8}"/>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cols>
    <col min="1" max="1" width="4.453125" customWidth="1"/>
    <col min="2" max="2" width="5" customWidth="1"/>
    <col min="3" max="3" width="60.26953125" customWidth="1"/>
    <col min="4" max="5" width="18.1796875" customWidth="1"/>
  </cols>
  <sheetData>
    <row r="1" spans="2:5" ht="12.75" customHeight="1"/>
    <row r="2" spans="2:5">
      <c r="B2" s="160" t="s">
        <v>0</v>
      </c>
      <c r="C2" s="96"/>
    </row>
    <row r="3" spans="2:5">
      <c r="B3" s="1"/>
      <c r="C3" s="1"/>
    </row>
    <row r="4" spans="2:5" ht="15.5">
      <c r="B4" s="16" t="s">
        <v>607</v>
      </c>
      <c r="C4" s="2"/>
    </row>
    <row r="5" spans="2:5" ht="2.15" customHeight="1">
      <c r="B5" s="1"/>
      <c r="C5" s="1"/>
    </row>
    <row r="6" spans="2:5" ht="2.15" customHeight="1">
      <c r="B6" s="524"/>
      <c r="C6" s="524"/>
      <c r="D6" s="524"/>
      <c r="E6" s="524"/>
    </row>
    <row r="7" spans="2:5" ht="2.15" customHeight="1">
      <c r="B7" s="3"/>
      <c r="C7" s="4"/>
    </row>
    <row r="8" spans="2:5" ht="15" thickBot="1">
      <c r="B8" s="29"/>
      <c r="C8" s="533">
        <f>+Tartalom!B3</f>
        <v>45657</v>
      </c>
      <c r="D8" s="533"/>
      <c r="E8" s="533"/>
    </row>
    <row r="9" spans="2:5" ht="49.5" customHeight="1">
      <c r="B9" s="229"/>
      <c r="C9" s="202" t="s">
        <v>19</v>
      </c>
      <c r="D9" s="615" t="s">
        <v>16</v>
      </c>
      <c r="E9" s="615" t="s">
        <v>596</v>
      </c>
    </row>
    <row r="10" spans="2:5" ht="45" customHeight="1" thickBot="1">
      <c r="B10" s="47"/>
      <c r="C10" s="240" t="s">
        <v>2</v>
      </c>
      <c r="D10" s="606"/>
      <c r="E10" s="606"/>
    </row>
    <row r="11" spans="2:5">
      <c r="B11" s="108">
        <v>1</v>
      </c>
      <c r="C11" s="242" t="s">
        <v>608</v>
      </c>
      <c r="D11" s="230">
        <v>0</v>
      </c>
      <c r="E11" s="230">
        <v>0</v>
      </c>
    </row>
    <row r="12" spans="2:5">
      <c r="B12" s="95">
        <v>2</v>
      </c>
      <c r="C12" s="243" t="s">
        <v>609</v>
      </c>
      <c r="D12" s="234"/>
      <c r="E12" s="230">
        <v>0</v>
      </c>
    </row>
    <row r="13" spans="2:5">
      <c r="B13" s="95">
        <v>3</v>
      </c>
      <c r="C13" s="243" t="s">
        <v>610</v>
      </c>
      <c r="D13" s="234"/>
      <c r="E13" s="244">
        <v>0</v>
      </c>
    </row>
    <row r="14" spans="2:5">
      <c r="B14" s="95">
        <v>4</v>
      </c>
      <c r="C14" s="245" t="s">
        <v>611</v>
      </c>
      <c r="D14" s="230">
        <v>0</v>
      </c>
      <c r="E14" s="241">
        <v>0</v>
      </c>
    </row>
    <row r="15" spans="2:5">
      <c r="B15" s="95" t="s">
        <v>256</v>
      </c>
      <c r="C15" s="246" t="s">
        <v>612</v>
      </c>
      <c r="D15" s="230">
        <v>0</v>
      </c>
      <c r="E15" s="241">
        <v>0</v>
      </c>
    </row>
    <row r="16" spans="2:5" ht="22.5" customHeight="1" thickBot="1">
      <c r="B16" s="110">
        <v>5</v>
      </c>
      <c r="C16" s="247" t="s">
        <v>613</v>
      </c>
      <c r="D16" s="232">
        <v>0</v>
      </c>
      <c r="E16" s="232">
        <v>0</v>
      </c>
    </row>
  </sheetData>
  <sheetProtection algorithmName="SHA-512" hashValue="1eP43R4Q3VQdIIKC/0s87LeNOA3qJ/y54Ee91wiC/utfJBDysOjSp/Kun/MOMvwRSIwH6UjE8bAokXhXx2XVwQ==" saltValue="B1Nm49a6SUwkce9MgRfnnw==" spinCount="100000" sheet="1" objects="1" scenarios="1"/>
  <mergeCells count="4">
    <mergeCell ref="C8:E8"/>
    <mergeCell ref="B6:E6"/>
    <mergeCell ref="D9:D10"/>
    <mergeCell ref="E9:E10"/>
  </mergeCells>
  <hyperlinks>
    <hyperlink ref="B2" location="Tartalom!A1" display="Back to contents page" xr:uid="{3378D4AB-C374-45A4-BE29-FE857E8E513F}"/>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26953125" customWidth="1"/>
  </cols>
  <sheetData>
    <row r="1" spans="2:15" ht="12.75" customHeight="1"/>
    <row r="2" spans="2:15">
      <c r="B2" s="160" t="s">
        <v>0</v>
      </c>
      <c r="C2" s="96"/>
    </row>
    <row r="3" spans="2:15">
      <c r="B3" s="1"/>
      <c r="C3" s="1"/>
    </row>
    <row r="4" spans="2:15" ht="15.5">
      <c r="B4" s="16" t="s">
        <v>614</v>
      </c>
      <c r="C4" s="2"/>
    </row>
    <row r="5" spans="2:15" ht="2.15" customHeight="1">
      <c r="B5" s="1"/>
      <c r="C5" s="1"/>
    </row>
    <row r="6" spans="2:15" ht="2.15" customHeight="1">
      <c r="B6" s="524"/>
      <c r="C6" s="524"/>
      <c r="D6" s="524"/>
      <c r="E6" s="524"/>
      <c r="F6" s="524"/>
      <c r="G6" s="524"/>
      <c r="H6" s="524"/>
      <c r="I6" s="524"/>
      <c r="J6" s="524"/>
      <c r="K6" s="524"/>
      <c r="L6" s="524"/>
      <c r="M6" s="524"/>
      <c r="N6" s="524"/>
      <c r="O6" s="524"/>
    </row>
    <row r="7" spans="2:15" ht="2.15" customHeight="1">
      <c r="B7" s="3"/>
      <c r="C7" s="4"/>
    </row>
    <row r="8" spans="2:15" ht="15" thickBot="1">
      <c r="B8" s="29"/>
      <c r="C8" s="533">
        <f>+Tartalom!B3</f>
        <v>45657</v>
      </c>
      <c r="D8" s="533"/>
      <c r="E8" s="533"/>
      <c r="F8" s="533"/>
      <c r="G8" s="533"/>
      <c r="H8" s="533"/>
      <c r="I8" s="533"/>
      <c r="J8" s="533"/>
      <c r="K8" s="533"/>
      <c r="L8" s="533"/>
      <c r="M8" s="533"/>
      <c r="N8" s="533"/>
      <c r="O8" s="533"/>
    </row>
    <row r="9" spans="2:15" ht="15" thickBot="1">
      <c r="C9" s="250" t="s">
        <v>2</v>
      </c>
      <c r="D9" s="600" t="s">
        <v>585</v>
      </c>
      <c r="E9" s="600"/>
      <c r="F9" s="600"/>
      <c r="G9" s="600"/>
      <c r="H9" s="600"/>
      <c r="I9" s="600"/>
      <c r="J9" s="600"/>
      <c r="K9" s="600"/>
      <c r="L9" s="600"/>
      <c r="M9" s="600"/>
      <c r="N9" s="600"/>
      <c r="O9" s="615" t="s">
        <v>15</v>
      </c>
    </row>
    <row r="10" spans="2:15" ht="15" thickBot="1">
      <c r="C10" s="197" t="s">
        <v>615</v>
      </c>
      <c r="D10" s="248">
        <v>0</v>
      </c>
      <c r="E10" s="248">
        <v>0.02</v>
      </c>
      <c r="F10" s="248">
        <v>0.04</v>
      </c>
      <c r="G10" s="248">
        <v>0.1</v>
      </c>
      <c r="H10" s="248">
        <v>0.2</v>
      </c>
      <c r="I10" s="248">
        <v>0.5</v>
      </c>
      <c r="J10" s="248">
        <v>0.7</v>
      </c>
      <c r="K10" s="248">
        <v>0.75</v>
      </c>
      <c r="L10" s="248">
        <v>1</v>
      </c>
      <c r="M10" s="248">
        <v>1.5</v>
      </c>
      <c r="N10" s="200" t="s">
        <v>540</v>
      </c>
      <c r="O10" s="606"/>
    </row>
    <row r="11" spans="2:15">
      <c r="C11" s="246" t="s">
        <v>616</v>
      </c>
      <c r="D11" s="241">
        <v>0</v>
      </c>
      <c r="E11" s="241">
        <v>0</v>
      </c>
      <c r="F11" s="241">
        <v>0</v>
      </c>
      <c r="G11" s="241">
        <v>0</v>
      </c>
      <c r="H11" s="241">
        <v>0</v>
      </c>
      <c r="I11" s="241">
        <v>0</v>
      </c>
      <c r="J11" s="241">
        <v>0</v>
      </c>
      <c r="K11" s="241">
        <v>0</v>
      </c>
      <c r="L11" s="241">
        <v>0</v>
      </c>
      <c r="M11" s="241">
        <v>0</v>
      </c>
      <c r="N11" s="241">
        <v>0</v>
      </c>
      <c r="O11" s="216">
        <v>0</v>
      </c>
    </row>
    <row r="12" spans="2:15">
      <c r="C12" s="246" t="s">
        <v>617</v>
      </c>
      <c r="D12" s="216">
        <v>0</v>
      </c>
      <c r="E12" s="216">
        <v>0</v>
      </c>
      <c r="F12" s="216">
        <v>0</v>
      </c>
      <c r="G12" s="216">
        <v>0</v>
      </c>
      <c r="H12" s="216">
        <v>0</v>
      </c>
      <c r="I12" s="216">
        <v>0</v>
      </c>
      <c r="J12" s="216">
        <v>0</v>
      </c>
      <c r="K12" s="216">
        <v>0</v>
      </c>
      <c r="L12" s="216">
        <v>0</v>
      </c>
      <c r="M12" s="216">
        <v>0</v>
      </c>
      <c r="N12" s="216">
        <v>0</v>
      </c>
      <c r="O12" s="216">
        <v>0</v>
      </c>
    </row>
    <row r="13" spans="2:15">
      <c r="C13" s="245" t="s">
        <v>618</v>
      </c>
      <c r="D13" s="241">
        <v>0</v>
      </c>
      <c r="E13" s="241">
        <v>0</v>
      </c>
      <c r="F13" s="241">
        <v>0</v>
      </c>
      <c r="G13" s="241">
        <v>0</v>
      </c>
      <c r="H13" s="241">
        <v>0</v>
      </c>
      <c r="I13" s="241">
        <v>0</v>
      </c>
      <c r="J13" s="241">
        <v>0</v>
      </c>
      <c r="K13" s="241">
        <v>0</v>
      </c>
      <c r="L13" s="241">
        <v>0</v>
      </c>
      <c r="M13" s="241">
        <v>0</v>
      </c>
      <c r="N13" s="241">
        <v>0</v>
      </c>
      <c r="O13" s="216">
        <v>0</v>
      </c>
    </row>
    <row r="14" spans="2:15">
      <c r="C14" s="242" t="s">
        <v>619</v>
      </c>
      <c r="D14" s="241">
        <v>0</v>
      </c>
      <c r="E14" s="241">
        <v>0</v>
      </c>
      <c r="F14" s="241">
        <v>0</v>
      </c>
      <c r="G14" s="241">
        <v>0</v>
      </c>
      <c r="H14" s="241">
        <v>0</v>
      </c>
      <c r="I14" s="241">
        <v>0</v>
      </c>
      <c r="J14" s="241">
        <v>0</v>
      </c>
      <c r="K14" s="241">
        <v>0</v>
      </c>
      <c r="L14" s="241">
        <v>0</v>
      </c>
      <c r="M14" s="241">
        <v>0</v>
      </c>
      <c r="N14" s="241">
        <v>0</v>
      </c>
      <c r="O14" s="216">
        <v>0</v>
      </c>
    </row>
    <row r="15" spans="2:15">
      <c r="C15" s="242" t="s">
        <v>620</v>
      </c>
      <c r="D15" s="241">
        <v>0</v>
      </c>
      <c r="E15" s="241">
        <v>0</v>
      </c>
      <c r="F15" s="241">
        <v>0</v>
      </c>
      <c r="G15" s="241">
        <v>0</v>
      </c>
      <c r="H15" s="241">
        <v>0</v>
      </c>
      <c r="I15" s="241">
        <v>0</v>
      </c>
      <c r="J15" s="241">
        <v>0</v>
      </c>
      <c r="K15" s="241">
        <v>0</v>
      </c>
      <c r="L15" s="241">
        <v>0</v>
      </c>
      <c r="M15" s="241">
        <v>0</v>
      </c>
      <c r="N15" s="241">
        <v>0</v>
      </c>
      <c r="O15" s="216">
        <v>0</v>
      </c>
    </row>
    <row r="16" spans="2:15">
      <c r="C16" s="242" t="s">
        <v>621</v>
      </c>
      <c r="D16" s="241">
        <v>16617.318875000001</v>
      </c>
      <c r="E16" s="241">
        <v>0</v>
      </c>
      <c r="F16" s="241">
        <v>0</v>
      </c>
      <c r="G16" s="241">
        <v>0</v>
      </c>
      <c r="H16" s="241">
        <v>0</v>
      </c>
      <c r="I16" s="241">
        <v>0</v>
      </c>
      <c r="J16" s="241">
        <v>0</v>
      </c>
      <c r="K16" s="241">
        <v>0</v>
      </c>
      <c r="L16" s="241">
        <v>0</v>
      </c>
      <c r="M16" s="241">
        <v>0</v>
      </c>
      <c r="N16" s="241">
        <v>0</v>
      </c>
      <c r="O16" s="216">
        <v>16617.318875000001</v>
      </c>
    </row>
    <row r="17" spans="3:15">
      <c r="C17" s="242" t="s">
        <v>622</v>
      </c>
      <c r="D17" s="241">
        <v>0</v>
      </c>
      <c r="E17" s="241">
        <v>0</v>
      </c>
      <c r="F17" s="241">
        <v>0</v>
      </c>
      <c r="G17" s="241">
        <v>0</v>
      </c>
      <c r="H17" s="241">
        <v>0</v>
      </c>
      <c r="I17" s="241">
        <v>0</v>
      </c>
      <c r="J17" s="241">
        <v>0</v>
      </c>
      <c r="K17" s="241">
        <v>0</v>
      </c>
      <c r="L17" s="241">
        <v>0</v>
      </c>
      <c r="M17" s="241">
        <v>0</v>
      </c>
      <c r="N17" s="241">
        <v>0</v>
      </c>
      <c r="O17" s="216">
        <v>0</v>
      </c>
    </row>
    <row r="18" spans="3:15">
      <c r="C18" s="242" t="s">
        <v>623</v>
      </c>
      <c r="D18" s="241">
        <v>0</v>
      </c>
      <c r="E18" s="241">
        <v>0</v>
      </c>
      <c r="F18" s="241">
        <v>0</v>
      </c>
      <c r="G18" s="241">
        <v>0</v>
      </c>
      <c r="H18" s="241">
        <v>0</v>
      </c>
      <c r="I18" s="241">
        <v>0</v>
      </c>
      <c r="J18" s="241">
        <v>0</v>
      </c>
      <c r="K18" s="241">
        <v>0</v>
      </c>
      <c r="L18" s="241">
        <v>0</v>
      </c>
      <c r="M18" s="241">
        <v>0</v>
      </c>
      <c r="N18" s="241">
        <v>0</v>
      </c>
      <c r="O18" s="216">
        <v>0</v>
      </c>
    </row>
    <row r="19" spans="3:15">
      <c r="C19" s="245" t="s">
        <v>624</v>
      </c>
      <c r="D19" s="216">
        <v>0</v>
      </c>
      <c r="E19" s="216">
        <v>0</v>
      </c>
      <c r="F19" s="216">
        <v>0</v>
      </c>
      <c r="G19" s="216">
        <v>0</v>
      </c>
      <c r="H19" s="216">
        <v>0</v>
      </c>
      <c r="I19" s="216">
        <v>0</v>
      </c>
      <c r="J19" s="216">
        <v>0</v>
      </c>
      <c r="K19" s="216">
        <v>0</v>
      </c>
      <c r="L19" s="216">
        <v>0</v>
      </c>
      <c r="M19" s="216">
        <v>0</v>
      </c>
      <c r="N19" s="216">
        <v>0</v>
      </c>
      <c r="O19" s="216">
        <v>0</v>
      </c>
    </row>
    <row r="20" spans="3:15">
      <c r="C20" s="242" t="s">
        <v>583</v>
      </c>
      <c r="D20" s="241">
        <v>0</v>
      </c>
      <c r="E20" s="241">
        <v>0</v>
      </c>
      <c r="F20" s="241">
        <v>0</v>
      </c>
      <c r="G20" s="241">
        <v>0</v>
      </c>
      <c r="H20" s="241">
        <v>0</v>
      </c>
      <c r="I20" s="241">
        <v>0</v>
      </c>
      <c r="J20" s="241">
        <v>0</v>
      </c>
      <c r="K20" s="241">
        <v>0</v>
      </c>
      <c r="L20" s="241">
        <v>0</v>
      </c>
      <c r="M20" s="241">
        <v>0</v>
      </c>
      <c r="N20" s="241">
        <v>0</v>
      </c>
      <c r="O20" s="216">
        <v>0</v>
      </c>
    </row>
    <row r="21" spans="3:15" ht="15" thickBot="1">
      <c r="C21" s="249" t="s">
        <v>15</v>
      </c>
      <c r="D21" s="232">
        <v>16617.318875000001</v>
      </c>
      <c r="E21" s="232">
        <v>0</v>
      </c>
      <c r="F21" s="232">
        <v>0</v>
      </c>
      <c r="G21" s="232">
        <v>0</v>
      </c>
      <c r="H21" s="232">
        <v>0</v>
      </c>
      <c r="I21" s="232">
        <v>0</v>
      </c>
      <c r="J21" s="232">
        <v>0</v>
      </c>
      <c r="K21" s="232">
        <v>0</v>
      </c>
      <c r="L21" s="232">
        <v>0</v>
      </c>
      <c r="M21" s="232">
        <v>0</v>
      </c>
      <c r="N21" s="232">
        <v>0</v>
      </c>
      <c r="O21" s="232">
        <v>16617.318875000001</v>
      </c>
    </row>
  </sheetData>
  <sheetProtection algorithmName="SHA-512" hashValue="YN8SsDufgXsrCArhVZObXeXU51PW29WqcldNpTGySMM37HRR+xCHoEEGhLuV/rb86NqTcwNh0IGzuVVy93+rTg==" saltValue="vTKxPmjcTfbFYr6Ey6utZw==" spinCount="100000" sheet="1" objects="1" scenarios="1"/>
  <mergeCells count="4">
    <mergeCell ref="D9:N9"/>
    <mergeCell ref="O9:O10"/>
    <mergeCell ref="B6:O6"/>
    <mergeCell ref="C8:O8"/>
  </mergeCells>
  <hyperlinks>
    <hyperlink ref="B2" location="Tartalom!A1" display="Back to contents page" xr:uid="{8D62AEE7-BD31-4F84-9163-EC91D355370D}"/>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workbookViewId="0"/>
  </sheetViews>
  <sheetFormatPr defaultRowHeight="14.5"/>
  <cols>
    <col min="1" max="2" width="4.453125" customWidth="1"/>
    <col min="3" max="3" width="33" customWidth="1"/>
    <col min="4" max="11" width="14.26953125" customWidth="1"/>
  </cols>
  <sheetData>
    <row r="1" spans="2:11" ht="12.75" customHeight="1"/>
    <row r="2" spans="2:11">
      <c r="B2" s="160" t="s">
        <v>0</v>
      </c>
      <c r="C2" s="96"/>
    </row>
    <row r="3" spans="2:11">
      <c r="B3" s="1"/>
      <c r="C3" s="1"/>
    </row>
    <row r="4" spans="2:11" ht="15.5">
      <c r="B4" s="16" t="s">
        <v>625</v>
      </c>
      <c r="C4" s="2"/>
    </row>
    <row r="5" spans="2:11" ht="2.15" customHeight="1">
      <c r="B5" s="1"/>
      <c r="C5" s="1"/>
    </row>
    <row r="6" spans="2:11" ht="2.15" customHeight="1">
      <c r="B6" s="524"/>
      <c r="C6" s="524"/>
      <c r="D6" s="524"/>
      <c r="E6" s="524"/>
    </row>
    <row r="7" spans="2:11" ht="2.15" customHeight="1">
      <c r="B7" s="3"/>
      <c r="C7" s="4"/>
    </row>
    <row r="8" spans="2:11" ht="15" thickBot="1">
      <c r="B8" s="29"/>
      <c r="C8" s="533">
        <f>+Tartalom!B3</f>
        <v>45657</v>
      </c>
      <c r="D8" s="533"/>
      <c r="E8" s="533"/>
      <c r="F8" s="533"/>
      <c r="G8" s="533"/>
      <c r="H8" s="533"/>
      <c r="I8" s="533"/>
      <c r="J8" s="533"/>
      <c r="K8" s="533"/>
    </row>
    <row r="9" spans="2:11" ht="21.75" customHeight="1" thickBot="1">
      <c r="C9" s="618" t="s">
        <v>2</v>
      </c>
      <c r="D9" s="621" t="s">
        <v>639</v>
      </c>
      <c r="E9" s="621"/>
      <c r="F9" s="621"/>
      <c r="G9" s="623"/>
      <c r="H9" s="622" t="s">
        <v>626</v>
      </c>
      <c r="I9" s="622"/>
      <c r="J9" s="622"/>
      <c r="K9" s="622"/>
    </row>
    <row r="10" spans="2:11" ht="27" customHeight="1" thickBot="1">
      <c r="C10" s="619"/>
      <c r="D10" s="621" t="s">
        <v>627</v>
      </c>
      <c r="E10" s="621"/>
      <c r="F10" s="621" t="s">
        <v>628</v>
      </c>
      <c r="G10" s="623"/>
      <c r="H10" s="621" t="s">
        <v>627</v>
      </c>
      <c r="I10" s="621"/>
      <c r="J10" s="621" t="s">
        <v>628</v>
      </c>
      <c r="K10" s="621"/>
    </row>
    <row r="11" spans="2:11" ht="23.25" customHeight="1" thickBot="1">
      <c r="C11" s="620" t="s">
        <v>565</v>
      </c>
      <c r="D11" s="60" t="s">
        <v>629</v>
      </c>
      <c r="E11" s="60" t="s">
        <v>630</v>
      </c>
      <c r="F11" s="60" t="s">
        <v>629</v>
      </c>
      <c r="G11" s="322" t="s">
        <v>630</v>
      </c>
      <c r="H11" s="60" t="s">
        <v>629</v>
      </c>
      <c r="I11" s="60" t="s">
        <v>630</v>
      </c>
      <c r="J11" s="60" t="s">
        <v>629</v>
      </c>
      <c r="K11" s="60" t="s">
        <v>630</v>
      </c>
    </row>
    <row r="12" spans="2:11">
      <c r="C12" s="251" t="s">
        <v>631</v>
      </c>
      <c r="D12" s="170">
        <v>0</v>
      </c>
      <c r="E12" s="170">
        <v>0</v>
      </c>
      <c r="F12" s="170">
        <v>0</v>
      </c>
      <c r="G12" s="175">
        <v>0</v>
      </c>
      <c r="H12" s="170">
        <v>0</v>
      </c>
      <c r="I12" s="170">
        <v>0</v>
      </c>
      <c r="J12" s="100">
        <v>0</v>
      </c>
      <c r="K12" s="100">
        <v>0</v>
      </c>
    </row>
    <row r="13" spans="2:11">
      <c r="C13" s="251" t="s">
        <v>632</v>
      </c>
      <c r="D13" s="170">
        <v>0</v>
      </c>
      <c r="E13" s="170">
        <v>0</v>
      </c>
      <c r="F13" s="170">
        <v>0</v>
      </c>
      <c r="G13" s="175">
        <v>0</v>
      </c>
      <c r="H13" s="170">
        <v>0</v>
      </c>
      <c r="I13" s="170">
        <v>0</v>
      </c>
      <c r="J13" s="100">
        <v>0</v>
      </c>
      <c r="K13" s="100">
        <v>0</v>
      </c>
    </row>
    <row r="14" spans="2:11">
      <c r="C14" s="251" t="s">
        <v>633</v>
      </c>
      <c r="D14" s="170">
        <v>0</v>
      </c>
      <c r="E14" s="170">
        <v>0</v>
      </c>
      <c r="F14" s="170">
        <v>0</v>
      </c>
      <c r="G14" s="175">
        <v>0</v>
      </c>
      <c r="H14" s="170">
        <v>0</v>
      </c>
      <c r="I14" s="170">
        <v>0</v>
      </c>
      <c r="J14" s="100">
        <v>0</v>
      </c>
      <c r="K14" s="100">
        <v>0</v>
      </c>
    </row>
    <row r="15" spans="2:11">
      <c r="C15" s="251" t="s">
        <v>634</v>
      </c>
      <c r="D15" s="170">
        <v>0</v>
      </c>
      <c r="E15" s="170">
        <v>0</v>
      </c>
      <c r="F15" s="170">
        <v>0</v>
      </c>
      <c r="G15" s="175">
        <v>0</v>
      </c>
      <c r="H15" s="170">
        <v>0</v>
      </c>
      <c r="I15" s="170">
        <v>0</v>
      </c>
      <c r="J15" s="100">
        <v>0</v>
      </c>
      <c r="K15" s="100">
        <v>0</v>
      </c>
    </row>
    <row r="16" spans="2:11">
      <c r="C16" s="251" t="s">
        <v>635</v>
      </c>
      <c r="D16" s="170">
        <v>0</v>
      </c>
      <c r="E16" s="170">
        <v>0</v>
      </c>
      <c r="F16" s="170">
        <v>0</v>
      </c>
      <c r="G16" s="175">
        <v>0</v>
      </c>
      <c r="H16" s="170">
        <v>0</v>
      </c>
      <c r="I16" s="170">
        <v>0</v>
      </c>
      <c r="J16" s="100">
        <v>0</v>
      </c>
      <c r="K16" s="100">
        <v>0</v>
      </c>
    </row>
    <row r="17" spans="3:11">
      <c r="C17" s="251" t="s">
        <v>636</v>
      </c>
      <c r="D17" s="170">
        <v>0</v>
      </c>
      <c r="E17" s="170">
        <v>0</v>
      </c>
      <c r="F17" s="170">
        <v>0</v>
      </c>
      <c r="G17" s="175">
        <v>0</v>
      </c>
      <c r="H17" s="170">
        <v>0</v>
      </c>
      <c r="I17" s="170">
        <v>0</v>
      </c>
      <c r="J17" s="100">
        <v>0</v>
      </c>
      <c r="K17" s="100">
        <v>0</v>
      </c>
    </row>
    <row r="18" spans="3:11">
      <c r="C18" s="251" t="s">
        <v>637</v>
      </c>
      <c r="D18" s="170">
        <v>0</v>
      </c>
      <c r="E18" s="170">
        <v>0</v>
      </c>
      <c r="F18" s="170">
        <v>0</v>
      </c>
      <c r="G18" s="175">
        <v>0</v>
      </c>
      <c r="H18" s="170">
        <v>0</v>
      </c>
      <c r="I18" s="170">
        <v>0</v>
      </c>
      <c r="J18" s="100">
        <v>0</v>
      </c>
      <c r="K18" s="100">
        <v>0</v>
      </c>
    </row>
    <row r="19" spans="3:11">
      <c r="C19" s="251" t="s">
        <v>638</v>
      </c>
      <c r="D19" s="170">
        <v>0</v>
      </c>
      <c r="E19" s="170">
        <v>0</v>
      </c>
      <c r="F19" s="170">
        <v>0</v>
      </c>
      <c r="G19" s="175">
        <v>0</v>
      </c>
      <c r="H19" s="170">
        <v>0</v>
      </c>
      <c r="I19" s="170">
        <v>0</v>
      </c>
      <c r="J19" s="100">
        <v>0</v>
      </c>
      <c r="K19" s="100">
        <v>0</v>
      </c>
    </row>
    <row r="20" spans="3:11" ht="15" thickBot="1">
      <c r="C20" s="254" t="s">
        <v>15</v>
      </c>
      <c r="D20" s="255">
        <v>0</v>
      </c>
      <c r="E20" s="255">
        <v>0</v>
      </c>
      <c r="F20" s="255">
        <v>0</v>
      </c>
      <c r="G20" s="323">
        <v>0</v>
      </c>
      <c r="H20" s="255">
        <v>0</v>
      </c>
      <c r="I20" s="255">
        <v>0</v>
      </c>
      <c r="J20" s="256">
        <v>0</v>
      </c>
      <c r="K20" s="256">
        <v>0</v>
      </c>
    </row>
  </sheetData>
  <sheetProtection algorithmName="SHA-512" hashValue="9iGxYXoJkCk3JW9n2/xKsxKBKd2QDVapQCZ4RdAl025o47QXgn2RBS4IgQ5ISWykVKdRC/6uddltZl+A3CZX9g==" saltValue="aJWMrQM42X7Yztt+F7G7Ag=="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DE3E4C68-F9E0-4694-AFB4-BF92DFE4CE4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cols>
    <col min="1" max="2" width="4.453125" customWidth="1"/>
    <col min="3" max="3" width="54" customWidth="1"/>
    <col min="4" max="4" width="18.7265625" customWidth="1"/>
    <col min="5" max="5" width="17.54296875" customWidth="1"/>
  </cols>
  <sheetData>
    <row r="1" spans="2:5" ht="12.75" customHeight="1"/>
    <row r="2" spans="2:5">
      <c r="B2" s="160" t="s">
        <v>0</v>
      </c>
      <c r="C2" s="96"/>
    </row>
    <row r="3" spans="2:5">
      <c r="B3" s="1"/>
      <c r="C3" s="1"/>
    </row>
    <row r="4" spans="2:5" ht="15.5">
      <c r="B4" s="16" t="s">
        <v>640</v>
      </c>
      <c r="C4" s="2"/>
    </row>
    <row r="5" spans="2:5" ht="2.15" customHeight="1">
      <c r="B5" s="1"/>
      <c r="C5" s="1"/>
    </row>
    <row r="6" spans="2:5" ht="2.15" customHeight="1">
      <c r="B6" s="524"/>
      <c r="C6" s="524"/>
      <c r="D6" s="524"/>
      <c r="E6" s="524"/>
    </row>
    <row r="7" spans="2:5" ht="2.15" customHeight="1">
      <c r="B7" s="3"/>
      <c r="C7" s="4"/>
    </row>
    <row r="8" spans="2:5" ht="15" thickBot="1">
      <c r="B8" s="29"/>
      <c r="C8" s="533">
        <f>+Tartalom!B3</f>
        <v>45657</v>
      </c>
      <c r="D8" s="533"/>
      <c r="E8" s="533"/>
    </row>
    <row r="9" spans="2:5" ht="36" customHeight="1" thickBot="1">
      <c r="C9" s="259" t="s">
        <v>2</v>
      </c>
      <c r="D9" s="260" t="s">
        <v>642</v>
      </c>
      <c r="E9" s="260" t="s">
        <v>643</v>
      </c>
    </row>
    <row r="10" spans="2:5" ht="23.25" customHeight="1">
      <c r="C10" s="264" t="s">
        <v>644</v>
      </c>
      <c r="D10" s="265"/>
      <c r="E10" s="265"/>
    </row>
    <row r="11" spans="2:5">
      <c r="C11" s="263" t="s">
        <v>649</v>
      </c>
      <c r="D11" s="258">
        <v>0</v>
      </c>
      <c r="E11" s="258">
        <v>0</v>
      </c>
    </row>
    <row r="12" spans="2:5">
      <c r="C12" s="263" t="s">
        <v>645</v>
      </c>
      <c r="D12" s="258">
        <v>0</v>
      </c>
      <c r="E12" s="258">
        <v>0</v>
      </c>
    </row>
    <row r="13" spans="2:5">
      <c r="C13" s="263" t="s">
        <v>650</v>
      </c>
      <c r="D13" s="258">
        <v>0</v>
      </c>
      <c r="E13" s="258">
        <v>0</v>
      </c>
    </row>
    <row r="14" spans="2:5">
      <c r="C14" s="263" t="s">
        <v>646</v>
      </c>
      <c r="D14" s="192">
        <v>0</v>
      </c>
      <c r="E14" s="192">
        <v>0</v>
      </c>
    </row>
    <row r="15" spans="2:5">
      <c r="C15" s="263" t="s">
        <v>641</v>
      </c>
      <c r="D15" s="192">
        <v>0</v>
      </c>
      <c r="E15" s="192">
        <v>0</v>
      </c>
    </row>
    <row r="16" spans="2:5">
      <c r="C16" s="266" t="s">
        <v>647</v>
      </c>
      <c r="D16" s="267">
        <v>0</v>
      </c>
      <c r="E16" s="267">
        <v>0</v>
      </c>
    </row>
    <row r="17" spans="3:5">
      <c r="C17" s="257" t="s">
        <v>648</v>
      </c>
      <c r="D17" s="223"/>
      <c r="E17" s="223"/>
    </row>
    <row r="18" spans="3:5">
      <c r="C18" s="263" t="s">
        <v>651</v>
      </c>
      <c r="D18" s="170">
        <v>0</v>
      </c>
      <c r="E18" s="170">
        <v>0</v>
      </c>
    </row>
    <row r="19" spans="3:5" ht="15" thickBot="1">
      <c r="C19" s="268" t="s">
        <v>652</v>
      </c>
      <c r="D19" s="261">
        <v>0</v>
      </c>
      <c r="E19" s="261">
        <v>0</v>
      </c>
    </row>
  </sheetData>
  <sheetProtection algorithmName="SHA-512" hashValue="xmKXxHmILJJURykrAtRz5PUE6CA1NSEYqFGx/Oo/xMP2B/e/HOG+Km2K2BSnJmbSAbO7qPn/zpp6lXzo2uI/4A==" saltValue="g5A9ngv1nNIGDH+MtHCEOA==" spinCount="100000" sheet="1" objects="1" scenarios="1"/>
  <mergeCells count="2">
    <mergeCell ref="C8:E8"/>
    <mergeCell ref="B6:E6"/>
  </mergeCells>
  <hyperlinks>
    <hyperlink ref="B2" location="Tartalom!A1" display="Back to contents page" xr:uid="{BDA2A165-1CD3-4444-9ADD-7961CD08BE33}"/>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workbookViewId="0"/>
  </sheetViews>
  <sheetFormatPr defaultRowHeight="14.5"/>
  <cols>
    <col min="1" max="2" width="4.453125" customWidth="1"/>
    <col min="3" max="3" width="65" customWidth="1"/>
    <col min="4" max="4" width="18.7265625" customWidth="1"/>
    <col min="5" max="5" width="17.54296875" customWidth="1"/>
  </cols>
  <sheetData>
    <row r="1" spans="2:5" ht="12.75" customHeight="1"/>
    <row r="2" spans="2:5">
      <c r="B2" s="160" t="s">
        <v>0</v>
      </c>
      <c r="C2" s="96"/>
    </row>
    <row r="3" spans="2:5">
      <c r="B3" s="1"/>
      <c r="C3" s="1"/>
    </row>
    <row r="4" spans="2:5" ht="15.5">
      <c r="B4" s="16" t="s">
        <v>653</v>
      </c>
      <c r="C4" s="2"/>
    </row>
    <row r="5" spans="2:5" ht="2.15" customHeight="1">
      <c r="B5" s="1"/>
      <c r="C5" s="1"/>
    </row>
    <row r="6" spans="2:5" ht="2.15" customHeight="1">
      <c r="B6" s="524"/>
      <c r="C6" s="524"/>
      <c r="D6" s="524"/>
      <c r="E6" s="524"/>
    </row>
    <row r="7" spans="2:5" ht="2.15" customHeight="1">
      <c r="B7" s="3"/>
      <c r="C7" s="4"/>
    </row>
    <row r="8" spans="2:5" ht="15" thickBot="1">
      <c r="B8" s="29"/>
      <c r="C8" s="533">
        <f>+Tartalom!B3</f>
        <v>45657</v>
      </c>
      <c r="D8" s="533"/>
      <c r="E8" s="533"/>
    </row>
    <row r="9" spans="2:5" ht="36" customHeight="1" thickBot="1">
      <c r="C9" s="253" t="s">
        <v>2</v>
      </c>
      <c r="D9" s="252" t="s">
        <v>16</v>
      </c>
      <c r="E9" s="252" t="s">
        <v>596</v>
      </c>
    </row>
    <row r="10" spans="2:5" ht="23.25" customHeight="1">
      <c r="C10" s="332" t="s">
        <v>655</v>
      </c>
      <c r="D10" s="234"/>
      <c r="E10" s="331">
        <v>0</v>
      </c>
    </row>
    <row r="11" spans="2:5" ht="25.5" customHeight="1">
      <c r="C11" s="262" t="s">
        <v>656</v>
      </c>
      <c r="D11" s="216">
        <v>0</v>
      </c>
      <c r="E11" s="216">
        <v>0</v>
      </c>
    </row>
    <row r="12" spans="2:5">
      <c r="C12" s="263" t="s">
        <v>657</v>
      </c>
      <c r="D12" s="216">
        <v>0</v>
      </c>
      <c r="E12" s="216">
        <v>0</v>
      </c>
    </row>
    <row r="13" spans="2:5">
      <c r="C13" s="263" t="s">
        <v>658</v>
      </c>
      <c r="D13" s="216">
        <v>0</v>
      </c>
      <c r="E13" s="216">
        <v>0</v>
      </c>
    </row>
    <row r="14" spans="2:5">
      <c r="C14" s="263" t="s">
        <v>659</v>
      </c>
      <c r="D14" s="216">
        <v>0</v>
      </c>
      <c r="E14" s="216">
        <v>0</v>
      </c>
    </row>
    <row r="15" spans="2:5">
      <c r="C15" s="263" t="s">
        <v>660</v>
      </c>
      <c r="D15" s="216">
        <v>0</v>
      </c>
      <c r="E15" s="216">
        <v>0</v>
      </c>
    </row>
    <row r="16" spans="2:5">
      <c r="C16" s="262" t="s">
        <v>661</v>
      </c>
      <c r="D16" s="216">
        <v>0</v>
      </c>
      <c r="E16" s="231"/>
    </row>
    <row r="17" spans="3:5">
      <c r="C17" s="262" t="s">
        <v>662</v>
      </c>
      <c r="D17" s="216">
        <v>0</v>
      </c>
      <c r="E17" s="216">
        <v>0</v>
      </c>
    </row>
    <row r="18" spans="3:5">
      <c r="C18" s="262" t="s">
        <v>654</v>
      </c>
      <c r="D18" s="216">
        <v>0</v>
      </c>
      <c r="E18" s="216">
        <v>0</v>
      </c>
    </row>
    <row r="19" spans="3:5">
      <c r="C19" s="262" t="s">
        <v>663</v>
      </c>
      <c r="D19" s="216">
        <v>0</v>
      </c>
      <c r="E19" s="216">
        <v>0</v>
      </c>
    </row>
    <row r="20" spans="3:5" ht="25.5" customHeight="1">
      <c r="C20" s="270" t="s">
        <v>664</v>
      </c>
      <c r="D20" s="278"/>
      <c r="E20" s="271">
        <v>0</v>
      </c>
    </row>
    <row r="21" spans="3:5" ht="39" customHeight="1">
      <c r="C21" s="262" t="s">
        <v>665</v>
      </c>
      <c r="D21" s="170">
        <v>0</v>
      </c>
      <c r="E21" s="170">
        <v>0</v>
      </c>
    </row>
    <row r="22" spans="3:5">
      <c r="C22" s="263" t="s">
        <v>657</v>
      </c>
      <c r="D22" s="170">
        <v>0</v>
      </c>
      <c r="E22" s="170">
        <v>0</v>
      </c>
    </row>
    <row r="23" spans="3:5">
      <c r="C23" s="263" t="s">
        <v>658</v>
      </c>
      <c r="D23" s="170">
        <v>0</v>
      </c>
      <c r="E23" s="170">
        <v>0</v>
      </c>
    </row>
    <row r="24" spans="3:5">
      <c r="C24" s="263" t="s">
        <v>659</v>
      </c>
      <c r="D24" s="170">
        <v>0</v>
      </c>
      <c r="E24" s="170">
        <v>0</v>
      </c>
    </row>
    <row r="25" spans="3:5">
      <c r="C25" s="263" t="s">
        <v>660</v>
      </c>
      <c r="D25" s="170">
        <v>0</v>
      </c>
      <c r="E25" s="170">
        <v>0</v>
      </c>
    </row>
    <row r="26" spans="3:5">
      <c r="C26" s="262" t="s">
        <v>661</v>
      </c>
      <c r="D26" s="170">
        <v>0</v>
      </c>
      <c r="E26" s="231"/>
    </row>
    <row r="27" spans="3:5">
      <c r="C27" s="262" t="s">
        <v>662</v>
      </c>
      <c r="D27" s="170">
        <v>0</v>
      </c>
      <c r="E27" s="170">
        <v>0</v>
      </c>
    </row>
    <row r="28" spans="3:5">
      <c r="C28" s="262" t="s">
        <v>654</v>
      </c>
      <c r="D28" s="170">
        <v>0</v>
      </c>
      <c r="E28" s="170">
        <v>0</v>
      </c>
    </row>
    <row r="29" spans="3:5" ht="15" thickBot="1">
      <c r="C29" s="269" t="s">
        <v>663</v>
      </c>
      <c r="D29" s="261">
        <v>0</v>
      </c>
      <c r="E29" s="261">
        <v>0</v>
      </c>
    </row>
  </sheetData>
  <sheetProtection algorithmName="SHA-512" hashValue="l1V+kNVmbfNpCh50Zvo1Clvj/Fgo2JRt8PFYSt1eXgIhsWl5N/2340tQeA+vCEDjgAhUMzbc7hQdhLfGdEYunw==" saltValue="406gp4qA5drfTR/hqVbLlw==" spinCount="100000" sheet="1" objects="1" scenarios="1"/>
  <mergeCells count="2">
    <mergeCell ref="B6:E6"/>
    <mergeCell ref="C8:E8"/>
  </mergeCells>
  <hyperlinks>
    <hyperlink ref="B2" location="Tartalom!A1" display="Back to contents page" xr:uid="{71FD83A2-70A6-42CF-93FF-59859143E1B3}"/>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7265625" customWidth="1"/>
  </cols>
  <sheetData>
    <row r="1" spans="2:4" ht="12.75" customHeight="1"/>
    <row r="2" spans="2:4">
      <c r="B2" s="160" t="s">
        <v>0</v>
      </c>
      <c r="C2" s="96"/>
    </row>
    <row r="3" spans="2:4">
      <c r="B3" s="1"/>
      <c r="C3" s="1"/>
    </row>
    <row r="4" spans="2:4" ht="15.5">
      <c r="B4" s="16" t="s">
        <v>666</v>
      </c>
      <c r="C4" s="2"/>
    </row>
    <row r="5" spans="2:4">
      <c r="B5" s="1"/>
      <c r="C5" s="1"/>
    </row>
    <row r="6" spans="2:4" ht="48" customHeight="1">
      <c r="B6" s="624" t="s">
        <v>994</v>
      </c>
      <c r="C6" s="624"/>
      <c r="D6" s="624"/>
    </row>
    <row r="7" spans="2:4">
      <c r="B7" s="3"/>
      <c r="C7" s="4"/>
    </row>
    <row r="8" spans="2:4" ht="15" thickBot="1">
      <c r="B8" s="29"/>
      <c r="C8" s="533">
        <f>+Tartalom!B3</f>
        <v>45657</v>
      </c>
      <c r="D8" s="533"/>
    </row>
    <row r="9" spans="2:4">
      <c r="C9" s="598" t="s">
        <v>2</v>
      </c>
      <c r="D9" s="616" t="s">
        <v>164</v>
      </c>
    </row>
    <row r="10" spans="2:4" ht="23.25" customHeight="1" thickBot="1">
      <c r="C10" s="599"/>
      <c r="D10" s="617"/>
    </row>
    <row r="11" spans="2:4">
      <c r="C11" s="275" t="s">
        <v>674</v>
      </c>
      <c r="D11" s="276"/>
    </row>
    <row r="12" spans="2:4">
      <c r="C12" s="246" t="s">
        <v>667</v>
      </c>
      <c r="D12" s="216">
        <v>0</v>
      </c>
    </row>
    <row r="13" spans="2:4">
      <c r="C13" s="273" t="s">
        <v>668</v>
      </c>
      <c r="D13" s="216">
        <v>0</v>
      </c>
    </row>
    <row r="14" spans="2:4">
      <c r="C14" s="273" t="s">
        <v>669</v>
      </c>
      <c r="D14" s="216">
        <v>0</v>
      </c>
    </row>
    <row r="15" spans="2:4">
      <c r="C15" s="273" t="s">
        <v>670</v>
      </c>
      <c r="D15" s="216">
        <v>0</v>
      </c>
    </row>
    <row r="16" spans="2:4">
      <c r="C16" s="277" t="s">
        <v>671</v>
      </c>
      <c r="D16" s="231"/>
    </row>
    <row r="17" spans="3:4">
      <c r="C17" s="273" t="s">
        <v>672</v>
      </c>
      <c r="D17" s="216">
        <v>0</v>
      </c>
    </row>
    <row r="18" spans="3:4">
      <c r="C18" s="273" t="s">
        <v>675</v>
      </c>
      <c r="D18" s="216">
        <v>0</v>
      </c>
    </row>
    <row r="19" spans="3:4">
      <c r="C19" s="273" t="s">
        <v>676</v>
      </c>
      <c r="D19" s="216">
        <v>0</v>
      </c>
    </row>
    <row r="20" spans="3:4">
      <c r="C20" s="273" t="s">
        <v>673</v>
      </c>
      <c r="D20" s="216">
        <v>0</v>
      </c>
    </row>
    <row r="21" spans="3:4" ht="15" thickBot="1">
      <c r="C21" s="199" t="s">
        <v>15</v>
      </c>
      <c r="D21" s="232">
        <v>0</v>
      </c>
    </row>
  </sheetData>
  <sheetProtection algorithmName="SHA-512" hashValue="eCLp03aWp2XQVvfoizuFN8+Bs7QhzY8zaS49y7wjbr2Q5NyvyjfvY2bTr/7syyFJvtNrxbV5ZZbS5UgRsMkhag==" saltValue="96g5J0ur9gL+iVhtL6ppqQ==" spinCount="100000" sheet="1" objects="1" scenarios="1"/>
  <mergeCells count="4">
    <mergeCell ref="B6:D6"/>
    <mergeCell ref="D9:D10"/>
    <mergeCell ref="C9:C10"/>
    <mergeCell ref="C8:D8"/>
  </mergeCells>
  <hyperlinks>
    <hyperlink ref="B2" location="Tartalom!A1" display="Back to contents page" xr:uid="{FC0A5596-68AB-4A07-B6F8-DC3158F65CC9}"/>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26953125" bestFit="1" customWidth="1"/>
    <col min="4" max="6" width="10.7265625" customWidth="1"/>
    <col min="7" max="7" width="13.7265625" customWidth="1"/>
    <col min="8" max="8" width="18.7265625" customWidth="1"/>
  </cols>
  <sheetData>
    <row r="1" spans="2:8" ht="12.75" customHeight="1"/>
    <row r="2" spans="2:8">
      <c r="B2" s="160" t="s">
        <v>0</v>
      </c>
      <c r="C2" s="96"/>
      <c r="D2" s="96"/>
      <c r="E2" s="96"/>
      <c r="F2" s="96"/>
      <c r="G2" s="96"/>
    </row>
    <row r="3" spans="2:8">
      <c r="B3" s="1"/>
      <c r="C3" s="1"/>
      <c r="D3" s="1"/>
      <c r="E3" s="1"/>
      <c r="F3" s="1"/>
      <c r="G3" s="1"/>
    </row>
    <row r="4" spans="2:8" ht="15.5">
      <c r="B4" s="16" t="s">
        <v>677</v>
      </c>
      <c r="C4" s="2"/>
      <c r="D4" s="2"/>
      <c r="E4" s="2"/>
      <c r="F4" s="2"/>
      <c r="G4" s="2"/>
    </row>
    <row r="5" spans="2:8" ht="2.15" customHeight="1">
      <c r="B5" s="1"/>
      <c r="C5" s="1"/>
      <c r="D5" s="1"/>
      <c r="E5" s="1"/>
      <c r="F5" s="1"/>
      <c r="G5" s="1"/>
    </row>
    <row r="6" spans="2:8" ht="2.15" customHeight="1">
      <c r="B6" s="524"/>
      <c r="C6" s="524"/>
      <c r="D6" s="524"/>
      <c r="E6" s="524"/>
      <c r="F6" s="524"/>
      <c r="G6" s="524"/>
      <c r="H6" s="524"/>
    </row>
    <row r="7" spans="2:8" ht="2.15" customHeight="1">
      <c r="B7" s="3"/>
      <c r="C7" s="4"/>
      <c r="D7" s="4"/>
      <c r="E7" s="4"/>
      <c r="F7" s="4"/>
      <c r="G7" s="4"/>
    </row>
    <row r="8" spans="2:8" ht="15" thickBot="1">
      <c r="B8" s="29"/>
      <c r="C8" s="533">
        <f>+Tartalom!B3</f>
        <v>45657</v>
      </c>
      <c r="D8" s="533"/>
      <c r="E8" s="533"/>
      <c r="F8" s="533"/>
      <c r="G8" s="533"/>
      <c r="H8" s="533"/>
    </row>
    <row r="9" spans="2:8">
      <c r="C9" s="598" t="s">
        <v>2</v>
      </c>
      <c r="D9" s="598" t="s">
        <v>678</v>
      </c>
      <c r="E9" s="598"/>
      <c r="F9" s="598"/>
      <c r="G9" s="616" t="s">
        <v>679</v>
      </c>
      <c r="H9" s="616" t="s">
        <v>17</v>
      </c>
    </row>
    <row r="10" spans="2:8" ht="23.25" customHeight="1" thickBot="1">
      <c r="C10" s="599"/>
      <c r="D10" s="488">
        <v>2022</v>
      </c>
      <c r="E10" s="488">
        <v>2023</v>
      </c>
      <c r="F10" s="274">
        <v>2024</v>
      </c>
      <c r="G10" s="617"/>
      <c r="H10" s="617"/>
    </row>
    <row r="11" spans="2:8">
      <c r="C11" s="272" t="s">
        <v>680</v>
      </c>
      <c r="D11" s="337">
        <v>0</v>
      </c>
      <c r="E11" s="337">
        <v>0</v>
      </c>
      <c r="F11" s="337">
        <v>0</v>
      </c>
      <c r="G11" s="337">
        <v>0</v>
      </c>
      <c r="H11" s="230">
        <v>0</v>
      </c>
    </row>
    <row r="12" spans="2:8" ht="20">
      <c r="C12" s="246" t="s">
        <v>681</v>
      </c>
      <c r="D12" s="230">
        <v>0</v>
      </c>
      <c r="E12" s="230">
        <v>0</v>
      </c>
      <c r="F12" s="230">
        <v>0</v>
      </c>
      <c r="G12" s="230">
        <v>0</v>
      </c>
      <c r="H12" s="216">
        <v>0</v>
      </c>
    </row>
    <row r="13" spans="2:8">
      <c r="C13" s="279" t="s">
        <v>682</v>
      </c>
      <c r="D13" s="216">
        <v>0</v>
      </c>
      <c r="E13" s="216">
        <v>0</v>
      </c>
      <c r="F13" s="216">
        <v>0</v>
      </c>
      <c r="G13" s="231"/>
      <c r="H13" s="231"/>
    </row>
    <row r="14" spans="2:8">
      <c r="C14" s="279" t="s">
        <v>683</v>
      </c>
      <c r="D14" s="216">
        <v>0</v>
      </c>
      <c r="E14" s="216">
        <v>0</v>
      </c>
      <c r="F14" s="216">
        <v>0</v>
      </c>
      <c r="G14" s="231"/>
      <c r="H14" s="231"/>
    </row>
    <row r="15" spans="2:8" ht="15" thickBot="1">
      <c r="C15" s="40" t="s">
        <v>684</v>
      </c>
      <c r="D15" s="280">
        <v>7501.1361780000007</v>
      </c>
      <c r="E15" s="280">
        <v>6869.3523590000004</v>
      </c>
      <c r="F15" s="280">
        <v>5092.6914870000001</v>
      </c>
      <c r="G15" s="280">
        <v>326.17730826350174</v>
      </c>
      <c r="H15" s="280">
        <f>G15/8%</f>
        <v>4077.2163532937716</v>
      </c>
    </row>
  </sheetData>
  <sheetProtection algorithmName="SHA-512" hashValue="S0DJUkgkCi45WqIxPJeTfNtUt/SJyK1BzRj4Ho2eRxKyUxmAfe93wCKDOul/AJ+1F2+2Lrt1CIQDeKZF0mN0/Q==" saltValue="1edcK/3D5sFuw+IFTT5TPg==" spinCount="100000" sheet="1" objects="1" scenarios="1"/>
  <mergeCells count="6">
    <mergeCell ref="B6:H6"/>
    <mergeCell ref="C9:C10"/>
    <mergeCell ref="H9:H10"/>
    <mergeCell ref="D9:F9"/>
    <mergeCell ref="G9:G10"/>
    <mergeCell ref="C8:H8"/>
  </mergeCells>
  <hyperlinks>
    <hyperlink ref="B2" location="Tartalom!A1" display="Back to contents page" xr:uid="{63E31294-9D7B-4C0B-BE99-D6ED3C921898}"/>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FE02-9BE2-40A4-A4A6-193B37739D4C}">
  <sheetPr>
    <tabColor theme="9" tint="0.79998168889431442"/>
  </sheetPr>
  <dimension ref="B1:H29"/>
  <sheetViews>
    <sheetView showGridLines="0" workbookViewId="0"/>
  </sheetViews>
  <sheetFormatPr defaultRowHeight="14.5"/>
  <cols>
    <col min="1" max="1" width="4.453125" customWidth="1"/>
    <col min="2" max="2" width="6.1796875" customWidth="1"/>
    <col min="3" max="3" width="10.7265625" customWidth="1"/>
    <col min="4" max="4" width="44.81640625" customWidth="1"/>
    <col min="5" max="5" width="15.54296875" customWidth="1"/>
    <col min="6" max="6" width="15.453125" customWidth="1"/>
    <col min="7" max="7" width="13.7265625" customWidth="1"/>
    <col min="8" max="8" width="16.453125" customWidth="1"/>
  </cols>
  <sheetData>
    <row r="1" spans="2:8" ht="12.75" customHeight="1"/>
    <row r="2" spans="2:8">
      <c r="B2" s="160" t="s">
        <v>0</v>
      </c>
      <c r="C2" s="338"/>
      <c r="D2" s="338"/>
      <c r="E2" s="338"/>
      <c r="F2" s="338"/>
      <c r="G2" s="338"/>
    </row>
    <row r="3" spans="2:8">
      <c r="B3" s="1"/>
      <c r="C3" s="1"/>
      <c r="D3" s="1"/>
      <c r="E3" s="1"/>
      <c r="F3" s="1"/>
      <c r="G3" s="1"/>
    </row>
    <row r="4" spans="2:8" ht="15.5">
      <c r="B4" s="339" t="s">
        <v>893</v>
      </c>
      <c r="C4" s="2"/>
      <c r="D4" s="2"/>
      <c r="E4" s="2"/>
      <c r="F4" s="2"/>
      <c r="G4" s="2"/>
    </row>
    <row r="5" spans="2:8" ht="2.15" customHeight="1">
      <c r="B5" s="1"/>
      <c r="C5" s="1"/>
      <c r="D5" s="1"/>
      <c r="E5" s="1"/>
      <c r="F5" s="1"/>
      <c r="G5" s="1"/>
    </row>
    <row r="6" spans="2:8" ht="2.15" customHeight="1">
      <c r="B6" s="581"/>
      <c r="C6" s="581"/>
      <c r="D6" s="581"/>
      <c r="E6" s="581"/>
      <c r="F6" s="581"/>
      <c r="G6" s="581"/>
      <c r="H6" s="581"/>
    </row>
    <row r="7" spans="2:8" ht="2.15" customHeight="1">
      <c r="B7" s="340"/>
      <c r="C7" s="341"/>
      <c r="D7" s="341"/>
      <c r="E7" s="341"/>
      <c r="F7" s="341"/>
      <c r="G7" s="341"/>
    </row>
    <row r="8" spans="2:8" ht="15" thickBot="1">
      <c r="B8" s="29"/>
      <c r="C8" s="533">
        <f>Tartalom!B3</f>
        <v>45657</v>
      </c>
      <c r="D8" s="533"/>
      <c r="E8" s="533"/>
      <c r="F8" s="533"/>
      <c r="G8" s="533"/>
      <c r="H8" s="533"/>
    </row>
    <row r="9" spans="2:8" ht="41.25" customHeight="1" thickBot="1">
      <c r="B9" s="102"/>
      <c r="C9" s="625" t="s">
        <v>894</v>
      </c>
      <c r="D9" s="625"/>
      <c r="E9" s="335" t="s">
        <v>895</v>
      </c>
      <c r="F9" s="335" t="s">
        <v>896</v>
      </c>
      <c r="G9" s="356" t="s">
        <v>897</v>
      </c>
      <c r="H9" s="356" t="s">
        <v>898</v>
      </c>
    </row>
    <row r="10" spans="2:8">
      <c r="B10" s="108">
        <v>1</v>
      </c>
      <c r="C10" s="626" t="s">
        <v>899</v>
      </c>
      <c r="D10" s="357" t="s">
        <v>900</v>
      </c>
      <c r="E10" s="358">
        <v>4</v>
      </c>
      <c r="F10" s="358">
        <v>5</v>
      </c>
      <c r="G10" s="358">
        <v>0</v>
      </c>
      <c r="H10" s="358">
        <v>6</v>
      </c>
    </row>
    <row r="11" spans="2:8">
      <c r="B11" s="105">
        <v>2</v>
      </c>
      <c r="C11" s="627"/>
      <c r="D11" s="357" t="s">
        <v>901</v>
      </c>
      <c r="E11" s="358">
        <v>5</v>
      </c>
      <c r="F11" s="358">
        <v>15</v>
      </c>
      <c r="G11" s="358">
        <v>0</v>
      </c>
      <c r="H11" s="358">
        <v>46</v>
      </c>
    </row>
    <row r="12" spans="2:8">
      <c r="B12" s="105">
        <v>3</v>
      </c>
      <c r="C12" s="627"/>
      <c r="D12" s="359" t="s">
        <v>902</v>
      </c>
      <c r="E12" s="358">
        <v>5</v>
      </c>
      <c r="F12" s="358">
        <v>13</v>
      </c>
      <c r="G12" s="358">
        <v>0</v>
      </c>
      <c r="H12" s="358">
        <v>41</v>
      </c>
    </row>
    <row r="13" spans="2:8" ht="20">
      <c r="B13" s="105" t="s">
        <v>903</v>
      </c>
      <c r="C13" s="627"/>
      <c r="D13" s="360" t="s">
        <v>904</v>
      </c>
      <c r="E13" s="358"/>
      <c r="F13" s="358"/>
      <c r="G13" s="358"/>
      <c r="H13" s="358"/>
    </row>
    <row r="14" spans="2:8" ht="20">
      <c r="B14" s="105">
        <v>5</v>
      </c>
      <c r="C14" s="627"/>
      <c r="D14" s="360" t="s">
        <v>905</v>
      </c>
      <c r="E14" s="358"/>
      <c r="F14" s="358"/>
      <c r="G14" s="358"/>
      <c r="H14" s="358"/>
    </row>
    <row r="15" spans="2:8">
      <c r="B15" s="105" t="s">
        <v>906</v>
      </c>
      <c r="C15" s="627"/>
      <c r="D15" s="359" t="s">
        <v>907</v>
      </c>
      <c r="E15" s="358"/>
      <c r="F15" s="358"/>
      <c r="G15" s="358"/>
      <c r="H15" s="358"/>
    </row>
    <row r="16" spans="2:8">
      <c r="B16" s="120">
        <v>7</v>
      </c>
      <c r="C16" s="628"/>
      <c r="D16" s="361" t="s">
        <v>908</v>
      </c>
      <c r="E16" s="362">
        <v>0</v>
      </c>
      <c r="F16" s="362">
        <v>2</v>
      </c>
      <c r="G16" s="362">
        <v>0</v>
      </c>
      <c r="H16" s="362">
        <v>5</v>
      </c>
    </row>
    <row r="17" spans="2:8">
      <c r="B17" s="363">
        <v>9</v>
      </c>
      <c r="C17" s="629" t="s">
        <v>909</v>
      </c>
      <c r="D17" s="364" t="s">
        <v>900</v>
      </c>
      <c r="E17" s="365">
        <v>0</v>
      </c>
      <c r="F17" s="365">
        <v>2</v>
      </c>
      <c r="G17" s="365">
        <v>0</v>
      </c>
      <c r="H17" s="365">
        <v>4</v>
      </c>
    </row>
    <row r="18" spans="2:8">
      <c r="B18" s="105">
        <v>10</v>
      </c>
      <c r="C18" s="627"/>
      <c r="D18" s="357" t="s">
        <v>910</v>
      </c>
      <c r="E18" s="358">
        <v>0</v>
      </c>
      <c r="F18" s="358">
        <v>12</v>
      </c>
      <c r="G18" s="358">
        <v>0</v>
      </c>
      <c r="H18" s="358">
        <v>21</v>
      </c>
    </row>
    <row r="19" spans="2:8">
      <c r="B19" s="105">
        <v>11</v>
      </c>
      <c r="C19" s="627"/>
      <c r="D19" s="359" t="s">
        <v>902</v>
      </c>
      <c r="E19" s="358">
        <v>0</v>
      </c>
      <c r="F19" s="358">
        <v>6</v>
      </c>
      <c r="G19" s="358">
        <v>0</v>
      </c>
      <c r="H19" s="358">
        <v>21</v>
      </c>
    </row>
    <row r="20" spans="2:8">
      <c r="B20" s="105">
        <v>12</v>
      </c>
      <c r="C20" s="627"/>
      <c r="D20" s="366" t="s">
        <v>911</v>
      </c>
      <c r="E20" s="358">
        <v>0</v>
      </c>
      <c r="F20" s="358">
        <v>3</v>
      </c>
      <c r="G20" s="358">
        <v>0</v>
      </c>
      <c r="H20" s="358">
        <v>0</v>
      </c>
    </row>
    <row r="21" spans="2:8" ht="20">
      <c r="B21" s="105" t="s">
        <v>912</v>
      </c>
      <c r="C21" s="627"/>
      <c r="D21" s="360" t="s">
        <v>904</v>
      </c>
      <c r="E21" s="358">
        <v>0</v>
      </c>
      <c r="F21" s="358">
        <v>6</v>
      </c>
      <c r="G21" s="358">
        <v>0</v>
      </c>
      <c r="H21" s="358">
        <v>0</v>
      </c>
    </row>
    <row r="22" spans="2:8">
      <c r="B22" s="105" t="s">
        <v>913</v>
      </c>
      <c r="C22" s="627"/>
      <c r="D22" s="366" t="s">
        <v>911</v>
      </c>
      <c r="E22" s="358">
        <v>0</v>
      </c>
      <c r="F22" s="358">
        <v>3</v>
      </c>
      <c r="G22" s="358">
        <v>0</v>
      </c>
      <c r="H22" s="358">
        <v>0</v>
      </c>
    </row>
    <row r="23" spans="2:8" ht="20">
      <c r="B23" s="105" t="s">
        <v>914</v>
      </c>
      <c r="C23" s="627"/>
      <c r="D23" s="360" t="s">
        <v>905</v>
      </c>
      <c r="E23" s="358"/>
      <c r="F23" s="358"/>
      <c r="G23" s="358"/>
      <c r="H23" s="358"/>
    </row>
    <row r="24" spans="2:8">
      <c r="B24" s="105" t="s">
        <v>915</v>
      </c>
      <c r="C24" s="627"/>
      <c r="D24" s="366" t="s">
        <v>911</v>
      </c>
      <c r="E24" s="358"/>
      <c r="F24" s="358"/>
      <c r="G24" s="358"/>
      <c r="H24" s="358"/>
    </row>
    <row r="25" spans="2:8">
      <c r="B25" s="105" t="s">
        <v>916</v>
      </c>
      <c r="C25" s="627"/>
      <c r="D25" s="359" t="s">
        <v>907</v>
      </c>
      <c r="E25" s="358"/>
      <c r="F25" s="358"/>
      <c r="G25" s="358"/>
      <c r="H25" s="358"/>
    </row>
    <row r="26" spans="2:8">
      <c r="B26" s="105" t="s">
        <v>917</v>
      </c>
      <c r="C26" s="627"/>
      <c r="D26" s="366" t="s">
        <v>911</v>
      </c>
      <c r="E26" s="358"/>
      <c r="F26" s="358"/>
      <c r="G26" s="358"/>
      <c r="H26" s="358"/>
    </row>
    <row r="27" spans="2:8">
      <c r="B27" s="105">
        <v>15</v>
      </c>
      <c r="C27" s="627"/>
      <c r="D27" s="359" t="s">
        <v>908</v>
      </c>
      <c r="E27" s="358"/>
      <c r="F27" s="358"/>
      <c r="G27" s="358"/>
      <c r="H27" s="358"/>
    </row>
    <row r="28" spans="2:8">
      <c r="B28" s="120">
        <v>16</v>
      </c>
      <c r="C28" s="628"/>
      <c r="D28" s="367" t="s">
        <v>911</v>
      </c>
      <c r="E28" s="362"/>
      <c r="F28" s="362"/>
      <c r="G28" s="362"/>
      <c r="H28" s="362"/>
    </row>
    <row r="29" spans="2:8" ht="15" thickBot="1">
      <c r="B29" s="110">
        <v>17</v>
      </c>
      <c r="C29" s="368" t="s">
        <v>918</v>
      </c>
      <c r="D29" s="368"/>
      <c r="E29" s="369">
        <v>5</v>
      </c>
      <c r="F29" s="369">
        <v>27</v>
      </c>
      <c r="G29" s="369">
        <v>0</v>
      </c>
      <c r="H29" s="369">
        <v>67</v>
      </c>
    </row>
  </sheetData>
  <sheetProtection algorithmName="SHA-512" hashValue="WBqjFT+qimtpqq8gdf92m27qFavcsKzS9ZQxAWSj3yYUCBNJR+QtuFdcXez+276crtd0cqsCQx9+LyqEAB4SIg==" saltValue="HxM/rGZNvRVC1lZ81W5ZAA==" spinCount="100000" sheet="1" objects="1" scenarios="1"/>
  <mergeCells count="5">
    <mergeCell ref="B6:H6"/>
    <mergeCell ref="C8:H8"/>
    <mergeCell ref="C9:D9"/>
    <mergeCell ref="C10:C16"/>
    <mergeCell ref="C17:C28"/>
  </mergeCells>
  <hyperlinks>
    <hyperlink ref="B2" location="Tartalom!A1" display="Back to contents page" xr:uid="{57B2306B-AC09-482A-8524-D03B2A626FC6}"/>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D4BD-D56F-49F4-8180-01C1DD5ABA13}">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7265625" customWidth="1"/>
    <col min="7" max="7" width="16.453125" customWidth="1"/>
  </cols>
  <sheetData>
    <row r="1" spans="2:7" ht="12.75" customHeight="1"/>
    <row r="2" spans="2:7">
      <c r="B2" s="160" t="s">
        <v>0</v>
      </c>
      <c r="C2" s="338"/>
      <c r="D2" s="338"/>
      <c r="E2" s="338"/>
      <c r="F2" s="338"/>
    </row>
    <row r="3" spans="2:7">
      <c r="B3" s="1"/>
      <c r="C3" s="1"/>
      <c r="D3" s="1"/>
      <c r="E3" s="1"/>
      <c r="F3" s="1"/>
    </row>
    <row r="4" spans="2:7" ht="15.5">
      <c r="B4" s="339" t="s">
        <v>919</v>
      </c>
      <c r="C4" s="2"/>
      <c r="D4" s="2"/>
      <c r="E4" s="2"/>
      <c r="F4" s="2"/>
    </row>
    <row r="5" spans="2:7" ht="2.15" customHeight="1">
      <c r="B5" s="1"/>
      <c r="C5" s="1"/>
      <c r="D5" s="1"/>
      <c r="E5" s="1"/>
      <c r="F5" s="1"/>
    </row>
    <row r="6" spans="2:7" ht="2.15" customHeight="1">
      <c r="B6" s="581"/>
      <c r="C6" s="581"/>
      <c r="D6" s="581"/>
      <c r="E6" s="581"/>
      <c r="F6" s="581"/>
      <c r="G6" s="581"/>
    </row>
    <row r="7" spans="2:7" ht="2.15" customHeight="1">
      <c r="B7" s="340"/>
      <c r="C7" s="341"/>
      <c r="D7" s="341"/>
      <c r="E7" s="341"/>
      <c r="F7" s="341"/>
    </row>
    <row r="8" spans="2:7" ht="15" thickBot="1">
      <c r="B8" s="29"/>
      <c r="C8" s="533">
        <f>Tartalom!B3</f>
        <v>45657</v>
      </c>
      <c r="D8" s="533"/>
      <c r="E8" s="533"/>
      <c r="F8" s="533"/>
      <c r="G8" s="533"/>
    </row>
    <row r="9" spans="2:7" ht="41.25" customHeight="1" thickBot="1">
      <c r="C9" s="370" t="s">
        <v>894</v>
      </c>
      <c r="D9" s="335" t="s">
        <v>895</v>
      </c>
      <c r="E9" s="335" t="s">
        <v>896</v>
      </c>
      <c r="F9" s="356" t="s">
        <v>897</v>
      </c>
      <c r="G9" s="356" t="s">
        <v>898</v>
      </c>
    </row>
    <row r="10" spans="2:7">
      <c r="C10" s="250" t="s">
        <v>920</v>
      </c>
      <c r="D10" s="371"/>
      <c r="E10" s="371"/>
      <c r="F10" s="371"/>
      <c r="G10" s="372"/>
    </row>
    <row r="11" spans="2:7">
      <c r="C11" s="357" t="s">
        <v>921</v>
      </c>
      <c r="D11" s="358">
        <v>0</v>
      </c>
      <c r="E11" s="358">
        <v>0</v>
      </c>
      <c r="F11" s="358">
        <v>0</v>
      </c>
      <c r="G11" s="358">
        <v>0</v>
      </c>
    </row>
    <row r="12" spans="2:7">
      <c r="C12" s="357" t="s">
        <v>922</v>
      </c>
      <c r="D12" s="358">
        <v>0</v>
      </c>
      <c r="E12" s="358">
        <v>0</v>
      </c>
      <c r="F12" s="358">
        <v>0</v>
      </c>
      <c r="G12" s="358">
        <v>0</v>
      </c>
    </row>
    <row r="13" spans="2:7" ht="20">
      <c r="C13" s="373" t="s">
        <v>923</v>
      </c>
      <c r="D13" s="374">
        <v>0</v>
      </c>
      <c r="E13" s="374">
        <v>0</v>
      </c>
      <c r="F13" s="374">
        <v>0</v>
      </c>
      <c r="G13" s="374">
        <v>0</v>
      </c>
    </row>
    <row r="14" spans="2:7">
      <c r="C14" s="375" t="s">
        <v>924</v>
      </c>
      <c r="D14" s="376"/>
      <c r="E14" s="376"/>
      <c r="F14" s="376"/>
      <c r="G14" s="376"/>
    </row>
    <row r="15" spans="2:7" ht="20">
      <c r="C15" s="377" t="s">
        <v>925</v>
      </c>
      <c r="D15" s="358">
        <v>0</v>
      </c>
      <c r="E15" s="358">
        <v>0</v>
      </c>
      <c r="F15" s="358">
        <v>0</v>
      </c>
      <c r="G15" s="358">
        <v>0</v>
      </c>
    </row>
    <row r="16" spans="2:7">
      <c r="C16" s="378" t="s">
        <v>926</v>
      </c>
      <c r="D16" s="374">
        <v>0</v>
      </c>
      <c r="E16" s="374">
        <v>0</v>
      </c>
      <c r="F16" s="374">
        <v>0</v>
      </c>
      <c r="G16" s="374">
        <v>0</v>
      </c>
    </row>
    <row r="17" spans="3:7">
      <c r="C17" s="379" t="s">
        <v>927</v>
      </c>
      <c r="D17" s="376"/>
      <c r="E17" s="376"/>
      <c r="F17" s="376"/>
      <c r="G17" s="376"/>
    </row>
    <row r="18" spans="3:7">
      <c r="C18" s="357" t="s">
        <v>928</v>
      </c>
      <c r="D18" s="358">
        <v>0</v>
      </c>
      <c r="E18" s="358">
        <v>0</v>
      </c>
      <c r="F18" s="358">
        <v>0</v>
      </c>
      <c r="G18" s="358">
        <v>0</v>
      </c>
    </row>
    <row r="19" spans="3:7">
      <c r="C19" s="357" t="s">
        <v>929</v>
      </c>
      <c r="D19" s="358">
        <v>0</v>
      </c>
      <c r="E19" s="358">
        <v>0</v>
      </c>
      <c r="F19" s="358">
        <v>0</v>
      </c>
      <c r="G19" s="358">
        <v>0</v>
      </c>
    </row>
    <row r="20" spans="3:7">
      <c r="C20" s="359" t="s">
        <v>930</v>
      </c>
      <c r="D20" s="358">
        <v>0</v>
      </c>
      <c r="E20" s="358">
        <v>0</v>
      </c>
      <c r="F20" s="358">
        <v>0</v>
      </c>
      <c r="G20" s="358">
        <v>0</v>
      </c>
    </row>
    <row r="21" spans="3:7">
      <c r="C21" s="360" t="s">
        <v>931</v>
      </c>
      <c r="D21" s="358">
        <v>0</v>
      </c>
      <c r="E21" s="358">
        <v>0</v>
      </c>
      <c r="F21" s="358">
        <v>0</v>
      </c>
      <c r="G21" s="358">
        <v>0</v>
      </c>
    </row>
    <row r="22" spans="3:7" ht="20">
      <c r="C22" s="360" t="s">
        <v>932</v>
      </c>
      <c r="D22" s="358">
        <v>0</v>
      </c>
      <c r="E22" s="358">
        <v>0</v>
      </c>
      <c r="F22" s="358">
        <v>0</v>
      </c>
      <c r="G22" s="358">
        <v>0</v>
      </c>
    </row>
    <row r="23" spans="3:7" ht="15" thickBot="1">
      <c r="C23" s="380" t="s">
        <v>933</v>
      </c>
      <c r="D23" s="369">
        <v>0</v>
      </c>
      <c r="E23" s="369">
        <v>0</v>
      </c>
      <c r="F23" s="369">
        <v>0</v>
      </c>
      <c r="G23" s="369">
        <v>0</v>
      </c>
    </row>
  </sheetData>
  <sheetProtection algorithmName="SHA-512" hashValue="kmgmTy8SkdwBBQ2F9KiakBE3jURmxTyUOZ4NMzaa61NCkQyRPW+G5IOoPXAHfxp3s+74hN1oHewLd3uFU8nCYQ==" saltValue="Ae/GUEWNl0Cm2fRupUupDA==" spinCount="100000" sheet="1" objects="1" scenarios="1"/>
  <mergeCells count="2">
    <mergeCell ref="B6:G6"/>
    <mergeCell ref="C8:G8"/>
  </mergeCells>
  <hyperlinks>
    <hyperlink ref="B2" location="Tartalom!A1" display="Back to contents page" xr:uid="{C47A3E56-9929-46B3-AB0B-163B2E5D51D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50"/>
  <sheetViews>
    <sheetView showGridLines="0" zoomScale="85" zoomScaleNormal="85" workbookViewId="0"/>
  </sheetViews>
  <sheetFormatPr defaultRowHeight="14.5"/>
  <cols>
    <col min="1" max="2" width="4.453125" customWidth="1"/>
    <col min="3" max="3" width="60.7265625" customWidth="1"/>
    <col min="4" max="4" width="19" customWidth="1"/>
    <col min="5" max="5" width="17" bestFit="1" customWidth="1"/>
    <col min="6" max="6" width="14.26953125" customWidth="1"/>
    <col min="7" max="7" width="15.54296875" customWidth="1"/>
    <col min="8" max="8" width="12" customWidth="1"/>
    <col min="9" max="9" width="23.1796875" customWidth="1"/>
  </cols>
  <sheetData>
    <row r="1" spans="2:9" ht="12.75" customHeight="1"/>
    <row r="2" spans="2:9">
      <c r="B2" s="160" t="s">
        <v>0</v>
      </c>
      <c r="C2" s="96"/>
      <c r="D2" s="96"/>
      <c r="E2" s="96"/>
    </row>
    <row r="3" spans="2:9">
      <c r="B3" s="1"/>
      <c r="C3" s="1"/>
      <c r="D3" s="1"/>
      <c r="E3" s="1"/>
    </row>
    <row r="4" spans="2:9" ht="15.5">
      <c r="B4" s="16" t="s">
        <v>18</v>
      </c>
      <c r="C4" s="2"/>
      <c r="D4" s="2"/>
      <c r="E4" s="2"/>
    </row>
    <row r="5" spans="2:9" ht="2" customHeight="1">
      <c r="B5" s="1"/>
      <c r="C5" s="1"/>
      <c r="D5" s="1"/>
      <c r="E5" s="1"/>
    </row>
    <row r="6" spans="2:9" ht="2" customHeight="1">
      <c r="B6" s="524"/>
      <c r="C6" s="524"/>
      <c r="D6" s="524"/>
      <c r="E6" s="524"/>
      <c r="F6" s="524"/>
      <c r="G6" s="524"/>
      <c r="H6" s="524"/>
      <c r="I6" s="524"/>
    </row>
    <row r="7" spans="2:9" ht="2" customHeight="1">
      <c r="B7" s="3"/>
      <c r="C7" s="3"/>
      <c r="D7" s="4"/>
      <c r="E7" s="6"/>
    </row>
    <row r="8" spans="2:9" ht="15" thickBot="1">
      <c r="B8" s="29"/>
      <c r="C8" s="533">
        <f>+Tartalom!B3</f>
        <v>45657</v>
      </c>
      <c r="D8" s="534"/>
      <c r="E8" s="534"/>
      <c r="F8" s="534"/>
      <c r="G8" s="534"/>
      <c r="H8" s="534"/>
      <c r="I8" s="534"/>
    </row>
    <row r="9" spans="2:9" ht="23.25" customHeight="1" thickBot="1">
      <c r="C9" s="31" t="s">
        <v>19</v>
      </c>
      <c r="D9" s="530" t="s">
        <v>20</v>
      </c>
      <c r="E9" s="532" t="s">
        <v>21</v>
      </c>
      <c r="F9" s="532"/>
      <c r="G9" s="532"/>
      <c r="H9" s="532"/>
      <c r="I9" s="532"/>
    </row>
    <row r="10" spans="2:9" ht="42.5" thickBot="1">
      <c r="C10" s="106" t="s">
        <v>2</v>
      </c>
      <c r="D10" s="531"/>
      <c r="E10" s="107" t="s">
        <v>22</v>
      </c>
      <c r="F10" s="107" t="s">
        <v>23</v>
      </c>
      <c r="G10" s="107" t="s">
        <v>24</v>
      </c>
      <c r="H10" s="107" t="s">
        <v>25</v>
      </c>
      <c r="I10" s="107" t="s">
        <v>31</v>
      </c>
    </row>
    <row r="11" spans="2:9">
      <c r="C11" s="109" t="s">
        <v>999</v>
      </c>
      <c r="D11" s="114">
        <v>277</v>
      </c>
      <c r="E11" s="114">
        <v>277</v>
      </c>
      <c r="F11" s="114">
        <v>0</v>
      </c>
      <c r="G11" s="114">
        <v>0</v>
      </c>
      <c r="H11" s="114">
        <v>0</v>
      </c>
      <c r="I11" s="114">
        <v>0</v>
      </c>
    </row>
    <row r="12" spans="2:9">
      <c r="C12" s="33" t="s">
        <v>1000</v>
      </c>
      <c r="D12" s="51">
        <v>107563</v>
      </c>
      <c r="E12" s="51">
        <v>107563</v>
      </c>
      <c r="F12" s="51">
        <v>0</v>
      </c>
      <c r="G12" s="51">
        <v>0</v>
      </c>
      <c r="H12" s="51">
        <v>0</v>
      </c>
      <c r="I12" s="51">
        <v>0</v>
      </c>
    </row>
    <row r="13" spans="2:9">
      <c r="C13" s="33" t="s">
        <v>1001</v>
      </c>
      <c r="D13" s="51">
        <v>0</v>
      </c>
      <c r="E13" s="51">
        <v>0</v>
      </c>
      <c r="F13" s="51">
        <v>0</v>
      </c>
      <c r="G13" s="51">
        <v>0</v>
      </c>
      <c r="H13" s="51">
        <v>0</v>
      </c>
      <c r="I13" s="51">
        <v>0</v>
      </c>
    </row>
    <row r="14" spans="2:9">
      <c r="C14" s="33" t="s">
        <v>26</v>
      </c>
      <c r="D14" s="51">
        <v>0</v>
      </c>
      <c r="E14" s="51">
        <v>0</v>
      </c>
      <c r="F14" s="51">
        <v>0</v>
      </c>
      <c r="G14" s="51">
        <v>0</v>
      </c>
      <c r="H14" s="51">
        <v>0</v>
      </c>
      <c r="I14" s="51">
        <v>0</v>
      </c>
    </row>
    <row r="15" spans="2:9">
      <c r="C15" s="33" t="s">
        <v>861</v>
      </c>
      <c r="D15" s="51">
        <v>12084</v>
      </c>
      <c r="E15" s="51">
        <v>12071.915729204</v>
      </c>
      <c r="F15" s="51">
        <v>0</v>
      </c>
      <c r="G15" s="51">
        <v>0</v>
      </c>
      <c r="H15" s="51">
        <v>0</v>
      </c>
      <c r="I15" s="51">
        <v>12.084270796</v>
      </c>
    </row>
    <row r="16" spans="2:9">
      <c r="C16" s="33" t="s">
        <v>27</v>
      </c>
      <c r="D16" s="51">
        <v>303738</v>
      </c>
      <c r="E16" s="51">
        <v>303738</v>
      </c>
      <c r="F16" s="51">
        <v>0</v>
      </c>
      <c r="G16" s="51">
        <v>0</v>
      </c>
      <c r="H16" s="51">
        <v>0</v>
      </c>
      <c r="I16" s="51">
        <v>0</v>
      </c>
    </row>
    <row r="17" spans="3:9">
      <c r="C17" s="33" t="s">
        <v>1002</v>
      </c>
      <c r="D17" s="51">
        <v>20180</v>
      </c>
      <c r="E17" s="51">
        <v>20180</v>
      </c>
      <c r="F17" s="51">
        <v>0</v>
      </c>
      <c r="G17" s="51">
        <v>0</v>
      </c>
      <c r="H17" s="51">
        <v>0</v>
      </c>
      <c r="I17" s="51">
        <v>0</v>
      </c>
    </row>
    <row r="18" spans="3:9">
      <c r="C18" s="33" t="s">
        <v>1003</v>
      </c>
      <c r="D18" s="51">
        <v>0</v>
      </c>
      <c r="E18" s="51">
        <v>0</v>
      </c>
      <c r="F18" s="51">
        <v>0</v>
      </c>
      <c r="G18" s="51">
        <v>0</v>
      </c>
      <c r="H18" s="51">
        <v>0</v>
      </c>
      <c r="I18" s="51">
        <v>0</v>
      </c>
    </row>
    <row r="19" spans="3:9">
      <c r="C19" s="33" t="s">
        <v>1004</v>
      </c>
      <c r="D19" s="51">
        <v>0</v>
      </c>
      <c r="E19" s="51">
        <v>0</v>
      </c>
      <c r="F19" s="51">
        <v>0</v>
      </c>
      <c r="G19" s="51">
        <v>0</v>
      </c>
      <c r="H19" s="51">
        <v>0</v>
      </c>
      <c r="I19" s="51">
        <v>0</v>
      </c>
    </row>
    <row r="20" spans="3:9">
      <c r="C20" s="33" t="s">
        <v>1021</v>
      </c>
      <c r="D20" s="51">
        <v>0</v>
      </c>
      <c r="E20" s="51">
        <v>0</v>
      </c>
      <c r="F20" s="51">
        <v>0</v>
      </c>
      <c r="G20" s="51">
        <v>0</v>
      </c>
      <c r="H20" s="51">
        <v>0</v>
      </c>
      <c r="I20" s="51">
        <v>0</v>
      </c>
    </row>
    <row r="21" spans="3:9">
      <c r="C21" s="33" t="s">
        <v>28</v>
      </c>
      <c r="D21" s="51">
        <v>12</v>
      </c>
      <c r="E21" s="51">
        <v>12</v>
      </c>
      <c r="F21" s="51">
        <v>0</v>
      </c>
      <c r="G21" s="51">
        <v>0</v>
      </c>
      <c r="H21" s="51">
        <v>0</v>
      </c>
      <c r="I21" s="51">
        <v>0</v>
      </c>
    </row>
    <row r="22" spans="3:9">
      <c r="C22" s="33" t="s">
        <v>1005</v>
      </c>
      <c r="D22" s="51">
        <v>48</v>
      </c>
      <c r="E22" s="51">
        <v>47.975360000000002</v>
      </c>
      <c r="F22" s="51">
        <v>0</v>
      </c>
      <c r="G22" s="51">
        <v>0</v>
      </c>
      <c r="H22" s="51">
        <v>0</v>
      </c>
      <c r="I22" s="51">
        <v>2.4639999999997997E-2</v>
      </c>
    </row>
    <row r="23" spans="3:9">
      <c r="C23" s="33" t="s">
        <v>1006</v>
      </c>
      <c r="D23" s="51">
        <v>60</v>
      </c>
      <c r="E23" s="51">
        <v>60</v>
      </c>
      <c r="F23" s="51">
        <v>0</v>
      </c>
      <c r="G23" s="51">
        <v>0</v>
      </c>
      <c r="H23" s="51">
        <v>0</v>
      </c>
      <c r="I23" s="51">
        <v>0</v>
      </c>
    </row>
    <row r="24" spans="3:9">
      <c r="C24" s="33" t="s">
        <v>29</v>
      </c>
      <c r="D24" s="51">
        <v>0</v>
      </c>
      <c r="E24" s="51">
        <v>0</v>
      </c>
      <c r="F24" s="51">
        <v>0</v>
      </c>
      <c r="G24" s="51">
        <v>0</v>
      </c>
      <c r="H24" s="51">
        <v>0</v>
      </c>
      <c r="I24" s="51">
        <v>0</v>
      </c>
    </row>
    <row r="25" spans="3:9">
      <c r="C25" s="33" t="s">
        <v>1007</v>
      </c>
      <c r="D25" s="51">
        <v>0</v>
      </c>
      <c r="E25" s="51">
        <v>0</v>
      </c>
      <c r="F25" s="51">
        <v>0</v>
      </c>
      <c r="G25" s="51">
        <v>0</v>
      </c>
      <c r="H25" s="51">
        <v>0</v>
      </c>
      <c r="I25" s="51">
        <v>0</v>
      </c>
    </row>
    <row r="26" spans="3:9">
      <c r="C26" s="33" t="s">
        <v>1008</v>
      </c>
      <c r="D26" s="51">
        <v>0</v>
      </c>
      <c r="E26" s="51">
        <v>0</v>
      </c>
      <c r="F26" s="51">
        <v>0</v>
      </c>
      <c r="G26" s="51">
        <v>0</v>
      </c>
      <c r="H26" s="51">
        <v>0</v>
      </c>
      <c r="I26" s="51">
        <v>0</v>
      </c>
    </row>
    <row r="27" spans="3:9">
      <c r="C27" s="33" t="s">
        <v>1009</v>
      </c>
      <c r="D27" s="51">
        <v>73</v>
      </c>
      <c r="E27" s="51">
        <v>73</v>
      </c>
      <c r="F27" s="51">
        <v>0</v>
      </c>
      <c r="G27" s="51">
        <v>0</v>
      </c>
      <c r="H27" s="51">
        <v>0</v>
      </c>
      <c r="I27" s="51">
        <v>0</v>
      </c>
    </row>
    <row r="28" spans="3:9">
      <c r="C28" s="33" t="s">
        <v>30</v>
      </c>
      <c r="D28" s="51">
        <v>792</v>
      </c>
      <c r="E28" s="51">
        <v>792</v>
      </c>
      <c r="F28" s="51">
        <v>0</v>
      </c>
      <c r="G28" s="51">
        <v>0</v>
      </c>
      <c r="H28" s="51">
        <v>0</v>
      </c>
      <c r="I28" s="51">
        <v>0</v>
      </c>
    </row>
    <row r="29" spans="3:9">
      <c r="C29" s="33" t="s">
        <v>1010</v>
      </c>
      <c r="D29" s="51">
        <v>0</v>
      </c>
      <c r="E29" s="51">
        <v>0</v>
      </c>
      <c r="F29" s="51">
        <v>0</v>
      </c>
      <c r="G29" s="51">
        <v>0</v>
      </c>
      <c r="H29" s="51">
        <v>0</v>
      </c>
      <c r="I29" s="51">
        <v>0</v>
      </c>
    </row>
    <row r="30" spans="3:9">
      <c r="C30" s="34" t="s">
        <v>163</v>
      </c>
      <c r="D30" s="58">
        <v>444827</v>
      </c>
      <c r="E30" s="58">
        <v>444814.891089204</v>
      </c>
      <c r="F30" s="58">
        <v>0</v>
      </c>
      <c r="G30" s="58">
        <v>0</v>
      </c>
      <c r="H30" s="58">
        <v>0</v>
      </c>
      <c r="I30" s="58">
        <v>12.108910795999998</v>
      </c>
    </row>
    <row r="31" spans="3:9">
      <c r="C31" s="112" t="s">
        <v>1011</v>
      </c>
      <c r="D31" s="115">
        <v>0</v>
      </c>
      <c r="E31" s="116">
        <v>0</v>
      </c>
      <c r="F31" s="116">
        <v>0</v>
      </c>
      <c r="G31" s="116">
        <v>0</v>
      </c>
      <c r="H31" s="116">
        <v>0</v>
      </c>
      <c r="I31" s="116">
        <v>0</v>
      </c>
    </row>
    <row r="32" spans="3:9">
      <c r="C32" s="35" t="s">
        <v>1012</v>
      </c>
      <c r="D32" s="89">
        <v>95027</v>
      </c>
      <c r="E32" s="117">
        <v>0</v>
      </c>
      <c r="F32" s="117">
        <v>0</v>
      </c>
      <c r="G32" s="117">
        <v>0</v>
      </c>
      <c r="H32" s="117">
        <v>0</v>
      </c>
      <c r="I32" s="117">
        <v>95027</v>
      </c>
    </row>
    <row r="33" spans="3:9">
      <c r="C33" s="35" t="s">
        <v>32</v>
      </c>
      <c r="D33" s="89">
        <v>0</v>
      </c>
      <c r="E33" s="117">
        <v>0</v>
      </c>
      <c r="F33" s="117">
        <v>0</v>
      </c>
      <c r="G33" s="117">
        <v>0</v>
      </c>
      <c r="H33" s="117">
        <v>0</v>
      </c>
      <c r="I33" s="117">
        <v>0</v>
      </c>
    </row>
    <row r="34" spans="3:9">
      <c r="C34" s="35" t="s">
        <v>33</v>
      </c>
      <c r="D34" s="89">
        <v>302834</v>
      </c>
      <c r="E34" s="117">
        <v>0</v>
      </c>
      <c r="F34" s="117">
        <v>0</v>
      </c>
      <c r="G34" s="117">
        <v>0</v>
      </c>
      <c r="H34" s="117">
        <v>0</v>
      </c>
      <c r="I34" s="117">
        <v>302834</v>
      </c>
    </row>
    <row r="35" spans="3:9">
      <c r="C35" s="35" t="s">
        <v>34</v>
      </c>
      <c r="D35" s="89">
        <v>0</v>
      </c>
      <c r="E35" s="117">
        <v>0</v>
      </c>
      <c r="F35" s="117">
        <v>0</v>
      </c>
      <c r="G35" s="117">
        <v>0</v>
      </c>
      <c r="H35" s="117">
        <v>0</v>
      </c>
      <c r="I35" s="117">
        <v>0</v>
      </c>
    </row>
    <row r="36" spans="3:9">
      <c r="C36" s="35" t="s">
        <v>1013</v>
      </c>
      <c r="D36" s="89">
        <v>0</v>
      </c>
      <c r="E36" s="117">
        <v>0</v>
      </c>
      <c r="F36" s="117">
        <v>0</v>
      </c>
      <c r="G36" s="117">
        <v>0</v>
      </c>
      <c r="H36" s="117">
        <v>0</v>
      </c>
      <c r="I36" s="117">
        <v>0</v>
      </c>
    </row>
    <row r="37" spans="3:9">
      <c r="C37" s="35" t="s">
        <v>1014</v>
      </c>
      <c r="D37" s="89">
        <v>0</v>
      </c>
      <c r="E37" s="117">
        <v>0</v>
      </c>
      <c r="F37" s="117">
        <v>0</v>
      </c>
      <c r="G37" s="117">
        <v>0</v>
      </c>
      <c r="H37" s="117">
        <v>0</v>
      </c>
      <c r="I37" s="117">
        <v>0</v>
      </c>
    </row>
    <row r="38" spans="3:9">
      <c r="C38" s="35" t="s">
        <v>1015</v>
      </c>
      <c r="D38" s="89">
        <v>63</v>
      </c>
      <c r="E38" s="117">
        <v>0</v>
      </c>
      <c r="F38" s="117">
        <v>0</v>
      </c>
      <c r="G38" s="117">
        <v>0</v>
      </c>
      <c r="H38" s="117">
        <v>0</v>
      </c>
      <c r="I38" s="117">
        <v>63</v>
      </c>
    </row>
    <row r="39" spans="3:9">
      <c r="C39" s="35" t="s">
        <v>1016</v>
      </c>
      <c r="D39" s="89">
        <v>428</v>
      </c>
      <c r="E39" s="117">
        <v>0</v>
      </c>
      <c r="F39" s="117">
        <v>0</v>
      </c>
      <c r="G39" s="117">
        <v>0</v>
      </c>
      <c r="H39" s="117">
        <v>0</v>
      </c>
      <c r="I39" s="117">
        <v>428</v>
      </c>
    </row>
    <row r="40" spans="3:9">
      <c r="C40" s="35" t="s">
        <v>1017</v>
      </c>
      <c r="D40" s="89">
        <v>205</v>
      </c>
      <c r="E40" s="117">
        <v>0</v>
      </c>
      <c r="F40" s="117">
        <v>0</v>
      </c>
      <c r="G40" s="117">
        <v>0</v>
      </c>
      <c r="H40" s="117">
        <v>0</v>
      </c>
      <c r="I40" s="117">
        <v>205</v>
      </c>
    </row>
    <row r="41" spans="3:9">
      <c r="C41" s="35" t="s">
        <v>1018</v>
      </c>
      <c r="D41" s="89">
        <v>1</v>
      </c>
      <c r="E41" s="117">
        <v>0</v>
      </c>
      <c r="F41" s="117">
        <v>0</v>
      </c>
      <c r="G41" s="117">
        <v>0</v>
      </c>
      <c r="H41" s="117">
        <v>0</v>
      </c>
      <c r="I41" s="117">
        <v>1</v>
      </c>
    </row>
    <row r="42" spans="3:9">
      <c r="C42" s="35" t="s">
        <v>35</v>
      </c>
      <c r="D42" s="89">
        <v>6288</v>
      </c>
      <c r="E42" s="117">
        <v>0</v>
      </c>
      <c r="F42" s="117">
        <v>0</v>
      </c>
      <c r="G42" s="117">
        <v>0</v>
      </c>
      <c r="H42" s="117">
        <v>0</v>
      </c>
      <c r="I42" s="117">
        <v>6288</v>
      </c>
    </row>
    <row r="43" spans="3:9">
      <c r="C43" s="35" t="s">
        <v>36</v>
      </c>
      <c r="D43" s="89">
        <v>0</v>
      </c>
      <c r="E43" s="117">
        <v>0</v>
      </c>
      <c r="F43" s="117">
        <v>0</v>
      </c>
      <c r="G43" s="117">
        <v>0</v>
      </c>
      <c r="H43" s="117">
        <v>0</v>
      </c>
      <c r="I43" s="117">
        <v>0</v>
      </c>
    </row>
    <row r="44" spans="3:9">
      <c r="C44" s="35" t="s">
        <v>1019</v>
      </c>
      <c r="D44" s="89">
        <v>0</v>
      </c>
      <c r="E44" s="117">
        <v>0</v>
      </c>
      <c r="F44" s="117">
        <v>0</v>
      </c>
      <c r="G44" s="117">
        <v>0</v>
      </c>
      <c r="H44" s="117">
        <v>0</v>
      </c>
      <c r="I44" s="117">
        <v>0</v>
      </c>
    </row>
    <row r="45" spans="3:9" ht="15" thickBot="1">
      <c r="C45" s="111" t="s">
        <v>37</v>
      </c>
      <c r="D45" s="118">
        <v>404846</v>
      </c>
      <c r="E45" s="119">
        <v>0</v>
      </c>
      <c r="F45" s="119">
        <v>0</v>
      </c>
      <c r="G45" s="119">
        <v>0</v>
      </c>
      <c r="H45" s="119">
        <v>0</v>
      </c>
      <c r="I45" s="119">
        <v>404846</v>
      </c>
    </row>
    <row r="50" spans="4:4">
      <c r="D50" s="493"/>
    </row>
  </sheetData>
  <sheetProtection algorithmName="SHA-512" hashValue="0PuV8Zk7hma+e4nDuclVtGfksa4bqAWzI2ZiUGyxgl7k+yca2cUIdA41DLxpHbjwqkHSTnixotCEPBlaqJADrQ==" saltValue="TcXteDh7ZWCpCravvz1sfA==" spinCount="100000" sheet="1" objects="1" scenarios="1"/>
  <mergeCells count="4">
    <mergeCell ref="D9:D10"/>
    <mergeCell ref="E9:I9"/>
    <mergeCell ref="B6:I6"/>
    <mergeCell ref="C8:I8"/>
  </mergeCells>
  <hyperlinks>
    <hyperlink ref="B2" location="Tartalom!A1" display="Back to contents page" xr:uid="{B3C520AB-2519-4622-B245-27299C268A67}"/>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75F0-9314-42C4-80D0-29635FCA3684}">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7265625" customWidth="1"/>
    <col min="7" max="7" width="25.26953125" customWidth="1"/>
    <col min="8" max="8" width="22" customWidth="1"/>
    <col min="9" max="9" width="23.26953125" customWidth="1"/>
    <col min="10" max="10" width="18" customWidth="1"/>
    <col min="11" max="11" width="20.81640625" customWidth="1"/>
  </cols>
  <sheetData>
    <row r="1" spans="2:11" ht="12.75" customHeight="1"/>
    <row r="2" spans="2:11">
      <c r="B2" s="160" t="s">
        <v>0</v>
      </c>
      <c r="C2" s="338"/>
      <c r="D2" s="338"/>
      <c r="E2" s="338"/>
      <c r="F2" s="338"/>
      <c r="G2" s="338"/>
      <c r="H2" s="338"/>
      <c r="I2" s="338"/>
      <c r="J2" s="338"/>
    </row>
    <row r="3" spans="2:11">
      <c r="B3" s="1"/>
      <c r="C3" s="1"/>
      <c r="D3" s="1"/>
      <c r="E3" s="1"/>
      <c r="F3" s="1"/>
      <c r="G3" s="1"/>
      <c r="H3" s="1"/>
      <c r="I3" s="1"/>
      <c r="J3" s="1"/>
    </row>
    <row r="4" spans="2:11" ht="15.5">
      <c r="B4" s="339" t="s">
        <v>934</v>
      </c>
      <c r="C4" s="2"/>
      <c r="D4" s="2"/>
      <c r="E4" s="2"/>
      <c r="F4" s="2"/>
      <c r="G4" s="2"/>
      <c r="H4" s="2"/>
      <c r="I4" s="2"/>
      <c r="J4" s="2"/>
    </row>
    <row r="5" spans="2:11" ht="2.15" customHeight="1">
      <c r="B5" s="1"/>
      <c r="C5" s="1"/>
      <c r="D5" s="1"/>
      <c r="E5" s="1"/>
      <c r="F5" s="1"/>
      <c r="G5" s="1"/>
      <c r="H5" s="1"/>
      <c r="I5" s="1"/>
      <c r="J5" s="1"/>
    </row>
    <row r="6" spans="2:11" ht="2.15" customHeight="1">
      <c r="B6" s="581"/>
      <c r="C6" s="581"/>
      <c r="D6" s="581"/>
      <c r="E6" s="581"/>
      <c r="F6" s="581"/>
      <c r="G6" s="581"/>
      <c r="H6" s="581"/>
      <c r="I6" s="581"/>
      <c r="J6" s="581"/>
      <c r="K6" s="581"/>
    </row>
    <row r="7" spans="2:11" ht="2.15" customHeight="1">
      <c r="B7" s="340"/>
      <c r="C7" s="341"/>
      <c r="D7" s="341"/>
      <c r="E7" s="341"/>
      <c r="F7" s="341"/>
      <c r="G7" s="341"/>
      <c r="H7" s="341"/>
      <c r="I7" s="341"/>
      <c r="J7" s="341"/>
    </row>
    <row r="8" spans="2:11" ht="15" thickBot="1">
      <c r="B8" s="29"/>
      <c r="C8" s="533">
        <f>Tartalom!B3</f>
        <v>45657</v>
      </c>
      <c r="D8" s="533"/>
      <c r="E8" s="533"/>
      <c r="F8" s="533"/>
      <c r="G8" s="533"/>
      <c r="H8" s="533"/>
      <c r="I8" s="533"/>
      <c r="J8" s="533"/>
      <c r="K8" s="533"/>
    </row>
    <row r="9" spans="2:11" ht="74" thickBot="1">
      <c r="C9" s="370" t="s">
        <v>894</v>
      </c>
      <c r="D9" s="335" t="s">
        <v>935</v>
      </c>
      <c r="E9" s="335" t="s">
        <v>936</v>
      </c>
      <c r="F9" s="356" t="s">
        <v>937</v>
      </c>
      <c r="G9" s="356" t="s">
        <v>938</v>
      </c>
      <c r="H9" s="356" t="s">
        <v>939</v>
      </c>
      <c r="I9" s="356" t="s">
        <v>940</v>
      </c>
      <c r="J9" s="356" t="s">
        <v>941</v>
      </c>
      <c r="K9" s="356" t="s">
        <v>942</v>
      </c>
    </row>
    <row r="10" spans="2:11">
      <c r="C10" s="381" t="s">
        <v>895</v>
      </c>
      <c r="D10" s="382">
        <v>0</v>
      </c>
      <c r="E10" s="382">
        <v>0</v>
      </c>
      <c r="F10" s="382">
        <v>0</v>
      </c>
      <c r="G10" s="382">
        <v>0</v>
      </c>
      <c r="H10" s="382">
        <v>0</v>
      </c>
      <c r="I10" s="382">
        <v>0</v>
      </c>
      <c r="J10" s="382">
        <v>0</v>
      </c>
      <c r="K10" s="382">
        <v>0</v>
      </c>
    </row>
    <row r="11" spans="2:11">
      <c r="C11" s="359" t="s">
        <v>943</v>
      </c>
      <c r="D11" s="358">
        <v>0</v>
      </c>
      <c r="E11" s="358">
        <v>0</v>
      </c>
      <c r="F11" s="358">
        <v>0</v>
      </c>
      <c r="G11" s="358">
        <v>0</v>
      </c>
      <c r="H11" s="358">
        <v>0</v>
      </c>
      <c r="I11" s="358"/>
      <c r="J11" s="358">
        <v>0</v>
      </c>
      <c r="K11" s="358"/>
    </row>
    <row r="12" spans="2:11">
      <c r="C12" s="359" t="s">
        <v>944</v>
      </c>
      <c r="D12" s="358">
        <v>0</v>
      </c>
      <c r="E12" s="358">
        <v>0</v>
      </c>
      <c r="F12" s="358">
        <v>0</v>
      </c>
      <c r="G12" s="358">
        <v>0</v>
      </c>
      <c r="H12" s="358">
        <v>0</v>
      </c>
      <c r="I12" s="358">
        <v>0</v>
      </c>
      <c r="J12" s="358">
        <v>0</v>
      </c>
      <c r="K12" s="358">
        <v>0</v>
      </c>
    </row>
    <row r="13" spans="2:11" ht="29.25" customHeight="1">
      <c r="C13" s="360" t="s">
        <v>945</v>
      </c>
      <c r="D13" s="358">
        <v>0</v>
      </c>
      <c r="E13" s="358">
        <v>0</v>
      </c>
      <c r="F13" s="358">
        <v>0</v>
      </c>
      <c r="G13" s="358">
        <v>0</v>
      </c>
      <c r="H13" s="358">
        <v>0</v>
      </c>
      <c r="I13" s="358">
        <v>0</v>
      </c>
      <c r="J13" s="358">
        <v>0</v>
      </c>
      <c r="K13" s="358">
        <v>0</v>
      </c>
    </row>
    <row r="14" spans="2:11">
      <c r="C14" s="360" t="s">
        <v>30</v>
      </c>
      <c r="D14" s="358">
        <v>0</v>
      </c>
      <c r="E14" s="358">
        <v>0</v>
      </c>
      <c r="F14" s="358">
        <v>0</v>
      </c>
      <c r="G14" s="358">
        <v>0</v>
      </c>
      <c r="H14" s="358">
        <v>0</v>
      </c>
      <c r="I14" s="358">
        <v>0</v>
      </c>
      <c r="J14" s="358">
        <v>0</v>
      </c>
      <c r="K14" s="358">
        <v>0</v>
      </c>
    </row>
    <row r="15" spans="2:11">
      <c r="C15" s="383" t="s">
        <v>946</v>
      </c>
      <c r="D15" s="374">
        <v>0</v>
      </c>
      <c r="E15" s="374">
        <v>0</v>
      </c>
      <c r="F15" s="374">
        <v>0</v>
      </c>
      <c r="G15" s="374">
        <v>0</v>
      </c>
      <c r="H15" s="374">
        <v>0</v>
      </c>
      <c r="I15" s="374">
        <v>0</v>
      </c>
      <c r="J15" s="374">
        <v>0</v>
      </c>
      <c r="K15" s="374">
        <v>0</v>
      </c>
    </row>
    <row r="16" spans="2:11">
      <c r="C16" s="384" t="s">
        <v>896</v>
      </c>
      <c r="D16" s="385">
        <v>13</v>
      </c>
      <c r="E16" s="385">
        <v>3</v>
      </c>
      <c r="F16" s="385">
        <v>10</v>
      </c>
      <c r="G16" s="385">
        <v>0</v>
      </c>
      <c r="H16" s="385">
        <v>0</v>
      </c>
      <c r="I16" s="385">
        <v>1</v>
      </c>
      <c r="J16" s="385">
        <v>3</v>
      </c>
      <c r="K16" s="385">
        <v>1</v>
      </c>
    </row>
    <row r="17" spans="3:11">
      <c r="C17" s="359" t="s">
        <v>943</v>
      </c>
      <c r="D17" s="358">
        <v>6</v>
      </c>
      <c r="E17" s="358">
        <v>1</v>
      </c>
      <c r="F17" s="358">
        <v>5</v>
      </c>
      <c r="G17" s="358">
        <v>0</v>
      </c>
      <c r="H17" s="358">
        <v>0</v>
      </c>
      <c r="I17" s="358"/>
      <c r="J17" s="358">
        <v>1</v>
      </c>
      <c r="K17" s="358"/>
    </row>
    <row r="18" spans="3:11">
      <c r="C18" s="359" t="s">
        <v>944</v>
      </c>
      <c r="D18" s="358">
        <v>7</v>
      </c>
      <c r="E18" s="358">
        <v>2</v>
      </c>
      <c r="F18" s="358">
        <v>5</v>
      </c>
      <c r="G18" s="358">
        <v>0</v>
      </c>
      <c r="H18" s="358">
        <v>0</v>
      </c>
      <c r="I18" s="358">
        <v>1</v>
      </c>
      <c r="J18" s="358">
        <v>2</v>
      </c>
      <c r="K18" s="358">
        <v>1</v>
      </c>
    </row>
    <row r="19" spans="3:11" ht="20">
      <c r="C19" s="360" t="s">
        <v>945</v>
      </c>
      <c r="D19" s="358">
        <v>0</v>
      </c>
      <c r="E19" s="358">
        <v>0</v>
      </c>
      <c r="F19" s="358">
        <v>0</v>
      </c>
      <c r="G19" s="358">
        <v>0</v>
      </c>
      <c r="H19" s="358">
        <v>0</v>
      </c>
      <c r="I19" s="358">
        <v>0</v>
      </c>
      <c r="J19" s="358">
        <v>0</v>
      </c>
      <c r="K19" s="358">
        <v>0</v>
      </c>
    </row>
    <row r="20" spans="3:11">
      <c r="C20" s="360" t="s">
        <v>30</v>
      </c>
      <c r="D20" s="358">
        <v>0</v>
      </c>
      <c r="E20" s="358">
        <v>0</v>
      </c>
      <c r="F20" s="358">
        <v>0</v>
      </c>
      <c r="G20" s="358">
        <v>0</v>
      </c>
      <c r="H20" s="358">
        <v>0</v>
      </c>
      <c r="I20" s="358">
        <v>0</v>
      </c>
      <c r="J20" s="358">
        <v>0</v>
      </c>
      <c r="K20" s="358">
        <v>0</v>
      </c>
    </row>
    <row r="21" spans="3:11">
      <c r="C21" s="383" t="s">
        <v>946</v>
      </c>
      <c r="D21" s="374">
        <v>0</v>
      </c>
      <c r="E21" s="374">
        <v>0</v>
      </c>
      <c r="F21" s="374">
        <v>0</v>
      </c>
      <c r="G21" s="374">
        <v>0</v>
      </c>
      <c r="H21" s="374">
        <v>0</v>
      </c>
      <c r="I21" s="374">
        <v>0</v>
      </c>
      <c r="J21" s="374">
        <v>0</v>
      </c>
      <c r="K21" s="374">
        <v>0</v>
      </c>
    </row>
    <row r="22" spans="3:11">
      <c r="C22" s="384" t="s">
        <v>897</v>
      </c>
      <c r="D22" s="385">
        <v>0</v>
      </c>
      <c r="E22" s="385">
        <v>0</v>
      </c>
      <c r="F22" s="385">
        <v>0</v>
      </c>
      <c r="G22" s="385">
        <v>0</v>
      </c>
      <c r="H22" s="385">
        <v>0</v>
      </c>
      <c r="I22" s="385">
        <v>0</v>
      </c>
      <c r="J22" s="385">
        <v>0</v>
      </c>
      <c r="K22" s="385">
        <v>0</v>
      </c>
    </row>
    <row r="23" spans="3:11">
      <c r="C23" s="359" t="s">
        <v>943</v>
      </c>
      <c r="D23" s="358">
        <v>0</v>
      </c>
      <c r="E23" s="358">
        <v>0</v>
      </c>
      <c r="F23" s="358">
        <v>0</v>
      </c>
      <c r="G23" s="358">
        <v>0</v>
      </c>
      <c r="H23" s="358">
        <v>0</v>
      </c>
      <c r="I23" s="358"/>
      <c r="J23" s="358">
        <v>0</v>
      </c>
      <c r="K23" s="358"/>
    </row>
    <row r="24" spans="3:11">
      <c r="C24" s="359" t="s">
        <v>944</v>
      </c>
      <c r="D24" s="358">
        <v>0</v>
      </c>
      <c r="E24" s="358">
        <v>0</v>
      </c>
      <c r="F24" s="358">
        <v>0</v>
      </c>
      <c r="G24" s="358">
        <v>0</v>
      </c>
      <c r="H24" s="358">
        <v>0</v>
      </c>
      <c r="I24" s="358">
        <v>0</v>
      </c>
      <c r="J24" s="358">
        <v>0</v>
      </c>
      <c r="K24" s="358">
        <v>0</v>
      </c>
    </row>
    <row r="25" spans="3:11" ht="20">
      <c r="C25" s="360" t="s">
        <v>945</v>
      </c>
      <c r="D25" s="358">
        <v>0</v>
      </c>
      <c r="E25" s="358">
        <v>0</v>
      </c>
      <c r="F25" s="358">
        <v>0</v>
      </c>
      <c r="G25" s="358">
        <v>0</v>
      </c>
      <c r="H25" s="358">
        <v>0</v>
      </c>
      <c r="I25" s="358">
        <v>0</v>
      </c>
      <c r="J25" s="358">
        <v>0</v>
      </c>
      <c r="K25" s="358">
        <v>0</v>
      </c>
    </row>
    <row r="26" spans="3:11">
      <c r="C26" s="360" t="s">
        <v>30</v>
      </c>
      <c r="D26" s="358">
        <v>0</v>
      </c>
      <c r="E26" s="358">
        <v>0</v>
      </c>
      <c r="F26" s="358">
        <v>0</v>
      </c>
      <c r="G26" s="358">
        <v>0</v>
      </c>
      <c r="H26" s="358">
        <v>0</v>
      </c>
      <c r="I26" s="358">
        <v>0</v>
      </c>
      <c r="J26" s="358">
        <v>0</v>
      </c>
      <c r="K26" s="358">
        <v>0</v>
      </c>
    </row>
    <row r="27" spans="3:11">
      <c r="C27" s="383" t="s">
        <v>946</v>
      </c>
      <c r="D27" s="374">
        <v>0</v>
      </c>
      <c r="E27" s="374">
        <v>0</v>
      </c>
      <c r="F27" s="374">
        <v>0</v>
      </c>
      <c r="G27" s="374">
        <v>0</v>
      </c>
      <c r="H27" s="374">
        <v>0</v>
      </c>
      <c r="I27" s="374">
        <v>0</v>
      </c>
      <c r="J27" s="374">
        <v>0</v>
      </c>
      <c r="K27" s="374">
        <v>0</v>
      </c>
    </row>
    <row r="28" spans="3:11">
      <c r="C28" s="384" t="s">
        <v>898</v>
      </c>
      <c r="D28" s="385">
        <v>17</v>
      </c>
      <c r="E28" s="385">
        <v>5</v>
      </c>
      <c r="F28" s="385">
        <v>12</v>
      </c>
      <c r="G28" s="385">
        <v>0</v>
      </c>
      <c r="H28" s="385">
        <v>0</v>
      </c>
      <c r="I28" s="385">
        <v>1</v>
      </c>
      <c r="J28" s="385">
        <v>5</v>
      </c>
      <c r="K28" s="385">
        <v>0</v>
      </c>
    </row>
    <row r="29" spans="3:11">
      <c r="C29" s="359" t="s">
        <v>943</v>
      </c>
      <c r="D29" s="358">
        <v>8</v>
      </c>
      <c r="E29" s="358">
        <v>2</v>
      </c>
      <c r="F29" s="358">
        <v>6</v>
      </c>
      <c r="G29" s="358">
        <v>0</v>
      </c>
      <c r="H29" s="358">
        <v>0</v>
      </c>
      <c r="I29" s="358"/>
      <c r="J29" s="358">
        <v>2</v>
      </c>
      <c r="K29" s="358"/>
    </row>
    <row r="30" spans="3:11">
      <c r="C30" s="359" t="s">
        <v>944</v>
      </c>
      <c r="D30" s="358">
        <v>9</v>
      </c>
      <c r="E30" s="358">
        <v>3</v>
      </c>
      <c r="F30" s="358">
        <v>6</v>
      </c>
      <c r="G30" s="358">
        <v>0</v>
      </c>
      <c r="H30" s="358">
        <v>0</v>
      </c>
      <c r="I30" s="358">
        <v>1</v>
      </c>
      <c r="J30" s="358">
        <v>3</v>
      </c>
      <c r="K30" s="358">
        <v>0</v>
      </c>
    </row>
    <row r="31" spans="3:11" ht="20">
      <c r="C31" s="360" t="s">
        <v>945</v>
      </c>
      <c r="D31" s="358">
        <v>0</v>
      </c>
      <c r="E31" s="358">
        <v>0</v>
      </c>
      <c r="F31" s="358">
        <v>0</v>
      </c>
      <c r="G31" s="358">
        <v>0</v>
      </c>
      <c r="H31" s="358">
        <v>0</v>
      </c>
      <c r="I31" s="358">
        <v>0</v>
      </c>
      <c r="J31" s="358">
        <v>0</v>
      </c>
      <c r="K31" s="358">
        <v>0</v>
      </c>
    </row>
    <row r="32" spans="3:11">
      <c r="C32" s="360" t="s">
        <v>30</v>
      </c>
      <c r="D32" s="358">
        <v>0</v>
      </c>
      <c r="E32" s="358">
        <v>0</v>
      </c>
      <c r="F32" s="358">
        <v>0</v>
      </c>
      <c r="G32" s="358">
        <v>0</v>
      </c>
      <c r="H32" s="358">
        <v>0</v>
      </c>
      <c r="I32" s="358">
        <v>0</v>
      </c>
      <c r="J32" s="358">
        <v>0</v>
      </c>
      <c r="K32" s="358">
        <v>0</v>
      </c>
    </row>
    <row r="33" spans="3:11">
      <c r="C33" s="383" t="s">
        <v>946</v>
      </c>
      <c r="D33" s="374">
        <v>0</v>
      </c>
      <c r="E33" s="374">
        <v>0</v>
      </c>
      <c r="F33" s="374">
        <v>0</v>
      </c>
      <c r="G33" s="374">
        <v>0</v>
      </c>
      <c r="H33" s="374">
        <v>0</v>
      </c>
      <c r="I33" s="374">
        <v>0</v>
      </c>
      <c r="J33" s="374">
        <v>0</v>
      </c>
      <c r="K33" s="374">
        <v>0</v>
      </c>
    </row>
    <row r="34" spans="3:11" ht="15" thickBot="1">
      <c r="C34" s="386" t="s">
        <v>947</v>
      </c>
      <c r="D34" s="369">
        <v>30</v>
      </c>
      <c r="E34" s="369">
        <v>8</v>
      </c>
      <c r="F34" s="369">
        <v>22</v>
      </c>
      <c r="G34" s="369">
        <v>0</v>
      </c>
      <c r="H34" s="369">
        <v>0</v>
      </c>
      <c r="I34" s="369">
        <v>2</v>
      </c>
      <c r="J34" s="369">
        <v>8</v>
      </c>
      <c r="K34" s="369">
        <v>1</v>
      </c>
    </row>
  </sheetData>
  <sheetProtection algorithmName="SHA-512" hashValue="YiMeJ6ggLJ0FnOrn/dI1zCV4GUwv05/2TY4pWHSH6JCZGvVWUQPkvqNWuCEUdxR62OE3g43CMOyJCfW1RSvpwA==" saltValue="GtDaS4AJnGMU8XOFxEb8Sw==" spinCount="100000" sheet="1" objects="1" scenarios="1"/>
  <mergeCells count="2">
    <mergeCell ref="B6:K6"/>
    <mergeCell ref="C8:K8"/>
  </mergeCells>
  <hyperlinks>
    <hyperlink ref="B2" location="Tartalom!A1" display="Back to contents page" xr:uid="{31E5A0AC-A384-4558-B40E-98380AE42915}"/>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A763-9294-46EB-9E32-AE64403BA50E}">
  <sheetPr>
    <tabColor theme="9" tint="0.79998168889431442"/>
  </sheetPr>
  <dimension ref="B1:D21"/>
  <sheetViews>
    <sheetView showGridLines="0" workbookViewId="0"/>
  </sheetViews>
  <sheetFormatPr defaultRowHeight="14.5"/>
  <cols>
    <col min="1" max="1" width="4.453125" customWidth="1"/>
    <col min="2" max="2" width="6.1796875" customWidth="1"/>
    <col min="3" max="3" width="36.26953125" customWidth="1"/>
    <col min="4" max="4" width="27.1796875" customWidth="1"/>
  </cols>
  <sheetData>
    <row r="1" spans="2:4" ht="12.75" customHeight="1"/>
    <row r="2" spans="2:4">
      <c r="B2" s="160" t="s">
        <v>0</v>
      </c>
      <c r="C2" s="338"/>
      <c r="D2" s="338"/>
    </row>
    <row r="3" spans="2:4">
      <c r="B3" s="1"/>
      <c r="C3" s="1"/>
      <c r="D3" s="1"/>
    </row>
    <row r="4" spans="2:4" ht="15.5">
      <c r="B4" s="339" t="s">
        <v>948</v>
      </c>
      <c r="C4" s="2"/>
      <c r="D4" s="2"/>
    </row>
    <row r="5" spans="2:4" ht="2.15" customHeight="1">
      <c r="B5" s="1"/>
      <c r="C5" s="1"/>
      <c r="D5" s="1"/>
    </row>
    <row r="6" spans="2:4" ht="2.15" customHeight="1">
      <c r="B6" s="581"/>
      <c r="C6" s="581"/>
      <c r="D6" s="581"/>
    </row>
    <row r="7" spans="2:4" ht="2.15" customHeight="1">
      <c r="B7" s="340"/>
      <c r="C7" s="341"/>
      <c r="D7" s="341"/>
    </row>
    <row r="8" spans="2:4" ht="15" thickBot="1">
      <c r="B8" s="29"/>
      <c r="C8" s="533">
        <f>Tartalom!B3</f>
        <v>45657</v>
      </c>
      <c r="D8" s="533"/>
    </row>
    <row r="9" spans="2:4" ht="32" thickBot="1">
      <c r="C9" s="387" t="s">
        <v>949</v>
      </c>
      <c r="D9" s="335" t="s">
        <v>950</v>
      </c>
    </row>
    <row r="10" spans="2:4">
      <c r="C10" s="381" t="s">
        <v>951</v>
      </c>
      <c r="D10" s="382">
        <v>0</v>
      </c>
    </row>
    <row r="11" spans="2:4">
      <c r="C11" s="357" t="s">
        <v>952</v>
      </c>
      <c r="D11" s="358">
        <v>0</v>
      </c>
    </row>
    <row r="12" spans="2:4">
      <c r="C12" s="357" t="s">
        <v>953</v>
      </c>
      <c r="D12" s="358">
        <v>0</v>
      </c>
    </row>
    <row r="13" spans="2:4">
      <c r="C13" s="377" t="s">
        <v>954</v>
      </c>
      <c r="D13" s="358">
        <v>0</v>
      </c>
    </row>
    <row r="14" spans="2:4">
      <c r="C14" s="377" t="s">
        <v>955</v>
      </c>
      <c r="D14" s="358">
        <v>0</v>
      </c>
    </row>
    <row r="15" spans="2:4">
      <c r="C15" s="357" t="s">
        <v>956</v>
      </c>
      <c r="D15" s="358">
        <v>0</v>
      </c>
    </row>
    <row r="16" spans="2:4">
      <c r="C16" s="357" t="s">
        <v>957</v>
      </c>
      <c r="D16" s="358">
        <v>0</v>
      </c>
    </row>
    <row r="17" spans="3:4">
      <c r="C17" s="357" t="s">
        <v>958</v>
      </c>
      <c r="D17" s="358">
        <v>0</v>
      </c>
    </row>
    <row r="18" spans="3:4">
      <c r="C18" s="357" t="s">
        <v>959</v>
      </c>
      <c r="D18" s="358">
        <v>0</v>
      </c>
    </row>
    <row r="19" spans="3:4">
      <c r="C19" s="377" t="s">
        <v>960</v>
      </c>
      <c r="D19" s="358">
        <v>0</v>
      </c>
    </row>
    <row r="20" spans="3:4">
      <c r="C20" s="377" t="s">
        <v>961</v>
      </c>
      <c r="D20" s="358">
        <v>0</v>
      </c>
    </row>
    <row r="21" spans="3:4" ht="15" thickBot="1">
      <c r="C21" s="386" t="s">
        <v>962</v>
      </c>
      <c r="D21" s="369"/>
    </row>
  </sheetData>
  <sheetProtection algorithmName="SHA-512" hashValue="zC5Ls/dUzAclvBNO5jZ9m5xgF4KIkVdGnK0I3UCl7iy7CVffzDM4AqinUED1KdI5+d856BEJ+kjCCGkQMRvsjw==" saltValue="0PWJDwfEZqP+jobkBlw2jg==" spinCount="100000" sheet="1" objects="1" scenarios="1"/>
  <mergeCells count="2">
    <mergeCell ref="B6:D6"/>
    <mergeCell ref="C8:D8"/>
  </mergeCells>
  <hyperlinks>
    <hyperlink ref="B2" location="Tartalom!A1" display="Back to contents page" xr:uid="{B856B62F-E574-4292-B1C4-F2389542F74A}"/>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DDA1-6D31-4A51-8CE6-5D13C950CCED}">
  <sheetPr>
    <tabColor theme="9" tint="0.79998168889431442"/>
  </sheetPr>
  <dimension ref="B1:M17"/>
  <sheetViews>
    <sheetView showGridLines="0" workbookViewId="0"/>
  </sheetViews>
  <sheetFormatPr defaultRowHeight="14.5"/>
  <cols>
    <col min="1" max="1" width="4.453125" customWidth="1"/>
    <col min="2" max="2" width="6.1796875" customWidth="1"/>
    <col min="3" max="3" width="36.26953125" customWidth="1"/>
    <col min="4" max="13" width="15.7265625" customWidth="1"/>
  </cols>
  <sheetData>
    <row r="1" spans="2:13" ht="12.75" customHeight="1"/>
    <row r="2" spans="2:13">
      <c r="B2" s="160" t="s">
        <v>0</v>
      </c>
      <c r="C2" s="338"/>
      <c r="D2" s="338"/>
      <c r="E2" s="338"/>
      <c r="F2" s="338"/>
      <c r="G2" s="338"/>
      <c r="H2" s="338"/>
      <c r="I2" s="338"/>
      <c r="J2" s="338"/>
      <c r="K2" s="338"/>
      <c r="L2" s="338"/>
      <c r="M2" s="338"/>
    </row>
    <row r="3" spans="2:13">
      <c r="B3" s="1"/>
      <c r="C3" s="1"/>
      <c r="D3" s="1"/>
      <c r="E3" s="1"/>
      <c r="F3" s="1"/>
      <c r="G3" s="1"/>
      <c r="H3" s="1"/>
      <c r="I3" s="1"/>
      <c r="J3" s="1"/>
      <c r="K3" s="1"/>
      <c r="L3" s="1"/>
      <c r="M3" s="1"/>
    </row>
    <row r="4" spans="2:13" ht="15.5">
      <c r="B4" s="339" t="s">
        <v>963</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581"/>
      <c r="C6" s="581"/>
      <c r="D6" s="581"/>
      <c r="E6" s="581"/>
      <c r="F6" s="581"/>
      <c r="G6" s="581"/>
      <c r="H6" s="581"/>
      <c r="I6" s="581"/>
      <c r="J6" s="581"/>
      <c r="K6" s="581"/>
      <c r="L6" s="581"/>
      <c r="M6" s="581"/>
    </row>
    <row r="7" spans="2:13" ht="2.15" customHeight="1">
      <c r="B7" s="340"/>
      <c r="C7" s="341"/>
      <c r="D7" s="341"/>
      <c r="E7" s="341"/>
      <c r="F7" s="341"/>
      <c r="G7" s="341"/>
      <c r="H7" s="341"/>
      <c r="I7" s="341"/>
      <c r="J7" s="341"/>
      <c r="K7" s="341"/>
      <c r="L7" s="341"/>
      <c r="M7" s="341"/>
    </row>
    <row r="8" spans="2:13" ht="15" thickBot="1">
      <c r="B8" s="29"/>
      <c r="C8" s="533">
        <f>Tartalom!B3</f>
        <v>45657</v>
      </c>
      <c r="D8" s="533"/>
      <c r="E8" s="533"/>
      <c r="F8" s="533"/>
      <c r="G8" s="533"/>
      <c r="H8" s="533"/>
      <c r="I8" s="533"/>
      <c r="J8" s="533"/>
      <c r="K8" s="533"/>
      <c r="L8" s="533"/>
      <c r="M8" s="533"/>
    </row>
    <row r="9" spans="2:13">
      <c r="B9" s="29"/>
      <c r="C9" s="206"/>
      <c r="D9" s="630" t="s">
        <v>964</v>
      </c>
      <c r="E9" s="630"/>
      <c r="F9" s="630"/>
      <c r="G9" s="630" t="s">
        <v>965</v>
      </c>
      <c r="H9" s="630"/>
      <c r="I9" s="630"/>
      <c r="J9" s="630"/>
      <c r="K9" s="630"/>
      <c r="L9" s="630"/>
      <c r="M9" s="615" t="s">
        <v>15</v>
      </c>
    </row>
    <row r="10" spans="2:13" ht="32" thickBot="1">
      <c r="C10" s="334" t="s">
        <v>894</v>
      </c>
      <c r="D10" s="336" t="s">
        <v>895</v>
      </c>
      <c r="E10" s="336" t="s">
        <v>896</v>
      </c>
      <c r="F10" s="336" t="s">
        <v>966</v>
      </c>
      <c r="G10" s="336" t="s">
        <v>967</v>
      </c>
      <c r="H10" s="336" t="s">
        <v>968</v>
      </c>
      <c r="I10" s="336" t="s">
        <v>969</v>
      </c>
      <c r="J10" s="336" t="s">
        <v>970</v>
      </c>
      <c r="K10" s="336" t="s">
        <v>971</v>
      </c>
      <c r="L10" s="336" t="s">
        <v>972</v>
      </c>
      <c r="M10" s="606"/>
    </row>
    <row r="11" spans="2:13">
      <c r="C11" s="381" t="s">
        <v>973</v>
      </c>
      <c r="D11" s="371"/>
      <c r="E11" s="371"/>
      <c r="F11" s="371"/>
      <c r="G11" s="371"/>
      <c r="H11" s="371"/>
      <c r="I11" s="371"/>
      <c r="J11" s="371"/>
      <c r="K11" s="371"/>
      <c r="L11" s="371"/>
      <c r="M11" s="382">
        <v>15</v>
      </c>
    </row>
    <row r="12" spans="2:13">
      <c r="C12" s="359" t="s">
        <v>974</v>
      </c>
      <c r="D12" s="358">
        <v>4</v>
      </c>
      <c r="E12" s="358">
        <v>5</v>
      </c>
      <c r="F12" s="358">
        <v>9</v>
      </c>
      <c r="G12" s="376"/>
      <c r="H12" s="376"/>
      <c r="I12" s="376"/>
      <c r="J12" s="376"/>
      <c r="K12" s="376"/>
      <c r="L12" s="376"/>
      <c r="M12" s="376"/>
    </row>
    <row r="13" spans="2:13">
      <c r="C13" s="359" t="s">
        <v>975</v>
      </c>
      <c r="D13" s="376"/>
      <c r="E13" s="376"/>
      <c r="F13" s="376"/>
      <c r="G13" s="358">
        <v>0</v>
      </c>
      <c r="H13" s="358">
        <v>0</v>
      </c>
      <c r="I13" s="358">
        <v>0</v>
      </c>
      <c r="J13" s="358">
        <v>0</v>
      </c>
      <c r="K13" s="358">
        <v>0</v>
      </c>
      <c r="L13" s="358">
        <v>0</v>
      </c>
      <c r="M13" s="376"/>
    </row>
    <row r="14" spans="2:13">
      <c r="C14" s="360" t="s">
        <v>976</v>
      </c>
      <c r="D14" s="388"/>
      <c r="E14" s="388"/>
      <c r="F14" s="388"/>
      <c r="G14" s="389">
        <v>0</v>
      </c>
      <c r="H14" s="389">
        <v>1</v>
      </c>
      <c r="I14" s="389">
        <v>0</v>
      </c>
      <c r="J14" s="389">
        <v>3</v>
      </c>
      <c r="K14" s="389">
        <v>2</v>
      </c>
      <c r="L14" s="389">
        <v>0</v>
      </c>
      <c r="M14" s="376"/>
    </row>
    <row r="15" spans="2:13">
      <c r="C15" s="377" t="s">
        <v>977</v>
      </c>
      <c r="D15" s="389">
        <v>5</v>
      </c>
      <c r="E15" s="389">
        <v>27</v>
      </c>
      <c r="F15" s="389">
        <v>32</v>
      </c>
      <c r="G15" s="389">
        <v>0</v>
      </c>
      <c r="H15" s="389">
        <v>3</v>
      </c>
      <c r="I15" s="389">
        <v>0</v>
      </c>
      <c r="J15" s="389">
        <v>41</v>
      </c>
      <c r="K15" s="389">
        <v>24</v>
      </c>
      <c r="L15" s="389">
        <v>0</v>
      </c>
      <c r="M15" s="376"/>
    </row>
    <row r="16" spans="2:13">
      <c r="C16" s="359" t="s">
        <v>978</v>
      </c>
      <c r="D16" s="358">
        <v>0</v>
      </c>
      <c r="E16" s="358">
        <v>12</v>
      </c>
      <c r="F16" s="358">
        <v>12</v>
      </c>
      <c r="G16" s="358">
        <v>0</v>
      </c>
      <c r="H16" s="358">
        <v>1</v>
      </c>
      <c r="I16" s="358">
        <v>0</v>
      </c>
      <c r="J16" s="358">
        <v>13</v>
      </c>
      <c r="K16" s="358">
        <v>7</v>
      </c>
      <c r="L16" s="358">
        <v>0</v>
      </c>
      <c r="M16" s="376"/>
    </row>
    <row r="17" spans="3:13" ht="15" thickBot="1">
      <c r="C17" s="380" t="s">
        <v>979</v>
      </c>
      <c r="D17" s="369">
        <v>5</v>
      </c>
      <c r="E17" s="369">
        <v>15</v>
      </c>
      <c r="F17" s="369">
        <v>20</v>
      </c>
      <c r="G17" s="369">
        <v>0</v>
      </c>
      <c r="H17" s="369">
        <v>2</v>
      </c>
      <c r="I17" s="369">
        <v>0</v>
      </c>
      <c r="J17" s="369">
        <v>28</v>
      </c>
      <c r="K17" s="369">
        <v>17</v>
      </c>
      <c r="L17" s="369">
        <v>0</v>
      </c>
      <c r="M17" s="390"/>
    </row>
  </sheetData>
  <sheetProtection algorithmName="SHA-512" hashValue="xA6M32UzpxkOX9lhJixEY2Q8JmoaSoTKRrCX3MNC0/fEvIPw2/2fxaxeHKIvLzv0bZJzlx0DpVCT00UOW8A2kg==" saltValue="5B9W9BP5v4xvkY27W6rVgg==" spinCount="100000" sheet="1" objects="1" scenarios="1"/>
  <mergeCells count="5">
    <mergeCell ref="B6:M6"/>
    <mergeCell ref="C8:M8"/>
    <mergeCell ref="D9:F9"/>
    <mergeCell ref="G9:L9"/>
    <mergeCell ref="M9:M10"/>
  </mergeCells>
  <hyperlinks>
    <hyperlink ref="B2" location="Tartalom!A1" display="Back to contents page" xr:uid="{2FDEE452-1146-484C-A32A-37897EAE4274}"/>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zoomScale="80" zoomScaleNormal="80" workbookViewId="0"/>
  </sheetViews>
  <sheetFormatPr defaultRowHeight="14.5"/>
  <cols>
    <col min="1" max="1" width="4.453125" customWidth="1"/>
    <col min="2" max="2" width="6.1796875" customWidth="1"/>
    <col min="3" max="3" width="47.26953125" customWidth="1"/>
    <col min="4" max="4" width="15.7265625" customWidth="1"/>
    <col min="5" max="5" width="17.7265625" customWidth="1"/>
    <col min="6" max="6" width="15.7265625" customWidth="1"/>
    <col min="7" max="7" width="17.7265625" customWidth="1"/>
    <col min="8" max="8" width="15.7265625" customWidth="1"/>
    <col min="9" max="9" width="17.7265625" customWidth="1"/>
    <col min="10" max="10" width="15.7265625" customWidth="1"/>
    <col min="11" max="11" width="17.7265625" customWidth="1"/>
  </cols>
  <sheetData>
    <row r="1" spans="2:11" ht="12.75" customHeight="1"/>
    <row r="2" spans="2:11">
      <c r="B2" s="160" t="s">
        <v>0</v>
      </c>
      <c r="C2" s="96"/>
      <c r="D2" s="96"/>
      <c r="E2" s="96"/>
      <c r="F2" s="96"/>
      <c r="G2" s="96"/>
      <c r="H2" s="96"/>
      <c r="I2" s="96"/>
      <c r="J2" s="96"/>
      <c r="K2" s="96"/>
    </row>
    <row r="3" spans="2:11">
      <c r="B3" s="1"/>
      <c r="C3" s="1"/>
      <c r="D3" s="1"/>
      <c r="E3" s="1"/>
      <c r="F3" s="1"/>
      <c r="G3" s="1"/>
      <c r="H3" s="1"/>
      <c r="I3" s="1"/>
      <c r="J3" s="1"/>
      <c r="K3" s="1"/>
    </row>
    <row r="4" spans="2:11" ht="15.5">
      <c r="B4" s="16" t="s">
        <v>685</v>
      </c>
      <c r="C4" s="2"/>
      <c r="D4" s="2"/>
      <c r="E4" s="2"/>
      <c r="F4" s="2"/>
      <c r="G4" s="2"/>
      <c r="H4" s="2"/>
      <c r="I4" s="2"/>
      <c r="J4" s="2"/>
      <c r="K4" s="2"/>
    </row>
    <row r="5" spans="2:11">
      <c r="B5" s="1"/>
      <c r="C5" s="1"/>
      <c r="D5" s="1"/>
      <c r="E5" s="1"/>
      <c r="F5" s="1"/>
      <c r="G5" s="1"/>
      <c r="H5" s="1"/>
      <c r="I5" s="1"/>
      <c r="J5" s="1"/>
      <c r="K5" s="1"/>
    </row>
    <row r="6" spans="2:11">
      <c r="B6" s="631" t="s">
        <v>881</v>
      </c>
      <c r="C6" s="631"/>
      <c r="D6" s="631"/>
      <c r="E6" s="631"/>
      <c r="F6" s="631"/>
      <c r="G6" s="631"/>
      <c r="H6" s="631"/>
      <c r="I6" s="631"/>
      <c r="J6" s="631"/>
      <c r="K6" s="631"/>
    </row>
    <row r="7" spans="2:11">
      <c r="B7" s="3"/>
      <c r="C7" s="4"/>
      <c r="D7" s="4"/>
      <c r="E7" s="4"/>
      <c r="F7" s="4"/>
      <c r="G7" s="4"/>
      <c r="H7" s="4"/>
      <c r="I7" s="4"/>
      <c r="J7" s="4"/>
      <c r="K7" s="4"/>
    </row>
    <row r="8" spans="2:11" ht="15" thickBot="1">
      <c r="B8" s="29"/>
      <c r="C8" s="533">
        <f>+Tartalom!B3</f>
        <v>45657</v>
      </c>
      <c r="D8" s="533"/>
      <c r="E8" s="533"/>
      <c r="F8" s="533"/>
      <c r="G8" s="533"/>
      <c r="H8" s="533"/>
      <c r="I8" s="533"/>
      <c r="J8" s="533"/>
      <c r="K8" s="533"/>
    </row>
    <row r="9" spans="2:11" ht="25.5" customHeight="1">
      <c r="B9" s="29"/>
      <c r="C9" s="206"/>
      <c r="D9" s="632" t="s">
        <v>686</v>
      </c>
      <c r="E9" s="632"/>
      <c r="F9" s="633" t="s">
        <v>688</v>
      </c>
      <c r="G9" s="633"/>
      <c r="H9" s="632" t="s">
        <v>689</v>
      </c>
      <c r="I9" s="632"/>
      <c r="J9" s="634" t="s">
        <v>691</v>
      </c>
      <c r="K9" s="634"/>
    </row>
    <row r="10" spans="2:11" ht="32" thickBot="1">
      <c r="C10" s="274" t="s">
        <v>2</v>
      </c>
      <c r="D10" s="39"/>
      <c r="E10" s="39" t="s">
        <v>687</v>
      </c>
      <c r="F10" s="39"/>
      <c r="G10" s="39" t="s">
        <v>687</v>
      </c>
      <c r="H10" s="39"/>
      <c r="I10" s="39" t="s">
        <v>690</v>
      </c>
      <c r="J10" s="39"/>
      <c r="K10" s="39" t="s">
        <v>690</v>
      </c>
    </row>
    <row r="11" spans="2:11">
      <c r="C11" s="281" t="s">
        <v>692</v>
      </c>
      <c r="D11" s="325">
        <v>0</v>
      </c>
      <c r="E11" s="325">
        <v>0</v>
      </c>
      <c r="F11" s="326"/>
      <c r="G11" s="326"/>
      <c r="H11" s="325">
        <v>452051</v>
      </c>
      <c r="I11" s="325">
        <v>249832</v>
      </c>
      <c r="J11" s="326"/>
      <c r="K11" s="326"/>
    </row>
    <row r="12" spans="2:11">
      <c r="C12" s="273" t="s">
        <v>693</v>
      </c>
      <c r="D12" s="216">
        <v>0</v>
      </c>
      <c r="E12" s="216">
        <v>0</v>
      </c>
      <c r="F12" s="216">
        <v>0</v>
      </c>
      <c r="G12" s="216">
        <v>0</v>
      </c>
      <c r="H12" s="216">
        <v>0</v>
      </c>
      <c r="I12" s="216">
        <v>0</v>
      </c>
      <c r="J12" s="216">
        <v>0</v>
      </c>
      <c r="K12" s="216">
        <v>0</v>
      </c>
    </row>
    <row r="13" spans="2:11">
      <c r="C13" s="273" t="s">
        <v>441</v>
      </c>
      <c r="D13" s="216">
        <v>0</v>
      </c>
      <c r="E13" s="216">
        <v>0</v>
      </c>
      <c r="F13" s="216">
        <v>0</v>
      </c>
      <c r="G13" s="216">
        <v>0</v>
      </c>
      <c r="H13" s="216">
        <v>323464</v>
      </c>
      <c r="I13" s="216">
        <v>249832</v>
      </c>
      <c r="J13" s="216">
        <v>295269</v>
      </c>
      <c r="K13" s="216">
        <v>222023</v>
      </c>
    </row>
    <row r="14" spans="2:11">
      <c r="C14" s="282" t="s">
        <v>694</v>
      </c>
      <c r="D14" s="230">
        <v>0</v>
      </c>
      <c r="E14" s="230">
        <v>0</v>
      </c>
      <c r="F14" s="230">
        <v>0</v>
      </c>
      <c r="G14" s="230">
        <v>0</v>
      </c>
      <c r="H14" s="230">
        <v>73631</v>
      </c>
      <c r="I14" s="230">
        <v>0</v>
      </c>
      <c r="J14" s="230">
        <v>73246</v>
      </c>
      <c r="K14" s="230">
        <v>0</v>
      </c>
    </row>
    <row r="15" spans="2:11">
      <c r="C15" s="282" t="s">
        <v>695</v>
      </c>
      <c r="D15" s="230">
        <v>0</v>
      </c>
      <c r="E15" s="230">
        <v>0</v>
      </c>
      <c r="F15" s="230">
        <v>0</v>
      </c>
      <c r="G15" s="230">
        <v>0</v>
      </c>
      <c r="H15" s="230">
        <v>0</v>
      </c>
      <c r="I15" s="230">
        <v>0</v>
      </c>
      <c r="J15" s="230">
        <v>0</v>
      </c>
      <c r="K15" s="230">
        <v>0</v>
      </c>
    </row>
    <row r="16" spans="2:11">
      <c r="C16" s="282" t="s">
        <v>696</v>
      </c>
      <c r="D16" s="230">
        <v>0</v>
      </c>
      <c r="E16" s="230">
        <v>0</v>
      </c>
      <c r="F16" s="230">
        <v>0</v>
      </c>
      <c r="G16" s="230">
        <v>0</v>
      </c>
      <c r="H16" s="230">
        <v>249832</v>
      </c>
      <c r="I16" s="230">
        <v>249832</v>
      </c>
      <c r="J16" s="230">
        <v>222023</v>
      </c>
      <c r="K16" s="230">
        <v>222023</v>
      </c>
    </row>
    <row r="17" spans="3:11">
      <c r="C17" s="282" t="s">
        <v>697</v>
      </c>
      <c r="D17" s="230">
        <v>0</v>
      </c>
      <c r="E17" s="230">
        <v>0</v>
      </c>
      <c r="F17" s="230">
        <v>0</v>
      </c>
      <c r="G17" s="230">
        <v>0</v>
      </c>
      <c r="H17" s="230">
        <v>73631</v>
      </c>
      <c r="I17" s="230">
        <v>0</v>
      </c>
      <c r="J17" s="230">
        <v>73246</v>
      </c>
      <c r="K17" s="230">
        <v>0</v>
      </c>
    </row>
    <row r="18" spans="3:11">
      <c r="C18" s="282" t="s">
        <v>698</v>
      </c>
      <c r="D18" s="230">
        <v>0</v>
      </c>
      <c r="E18" s="230">
        <v>0</v>
      </c>
      <c r="F18" s="230">
        <v>0</v>
      </c>
      <c r="G18" s="230">
        <v>0</v>
      </c>
      <c r="H18" s="230">
        <v>0</v>
      </c>
      <c r="I18" s="230">
        <v>0</v>
      </c>
      <c r="J18" s="230">
        <v>0</v>
      </c>
      <c r="K18" s="230">
        <v>0</v>
      </c>
    </row>
    <row r="19" spans="3:11" ht="15" thickBot="1">
      <c r="C19" s="284" t="s">
        <v>30</v>
      </c>
      <c r="D19" s="280">
        <v>0</v>
      </c>
      <c r="E19" s="280">
        <v>0</v>
      </c>
      <c r="F19" s="327"/>
      <c r="G19" s="327"/>
      <c r="H19" s="280">
        <v>409</v>
      </c>
      <c r="I19" s="280">
        <v>0</v>
      </c>
      <c r="J19" s="327"/>
      <c r="K19" s="327"/>
    </row>
  </sheetData>
  <sheetProtection algorithmName="SHA-512" hashValue="77nPs6cuBukQQ9OF0A98k/qt68mUYAjNHx/djenjmkpfoDn3TPbYLt+rtNNym7kMKJs+p46Q1TgBfg9zerypzg==" saltValue="IZo8GP7fRLr0of3A+pDJ5A==" spinCount="100000" sheet="1" objects="1" scenarios="1"/>
  <mergeCells count="6">
    <mergeCell ref="B6:K6"/>
    <mergeCell ref="D9:E9"/>
    <mergeCell ref="F9:G9"/>
    <mergeCell ref="H9:I9"/>
    <mergeCell ref="J9:K9"/>
    <mergeCell ref="C8:K8"/>
  </mergeCells>
  <hyperlinks>
    <hyperlink ref="B2" location="Tartalom!A1" display="Back to contents page" xr:uid="{FE8FBB8A-FA85-40D0-84BC-134EAD8A112B}"/>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7265625" customWidth="1"/>
    <col min="5" max="5" width="17.7265625" customWidth="1"/>
    <col min="6" max="6" width="15.7265625" customWidth="1"/>
    <col min="7" max="7" width="17.7265625" customWidth="1"/>
  </cols>
  <sheetData>
    <row r="1" spans="2:7" ht="12.75" customHeight="1"/>
    <row r="2" spans="2:7">
      <c r="B2" s="160" t="s">
        <v>0</v>
      </c>
      <c r="C2" s="96"/>
      <c r="D2" s="96"/>
      <c r="E2" s="96"/>
      <c r="F2" s="96"/>
      <c r="G2" s="96"/>
    </row>
    <row r="3" spans="2:7">
      <c r="B3" s="1"/>
      <c r="C3" s="1"/>
      <c r="D3" s="1"/>
      <c r="E3" s="1"/>
      <c r="F3" s="1"/>
      <c r="G3" s="1"/>
    </row>
    <row r="4" spans="2:7" ht="15.5">
      <c r="B4" s="16" t="s">
        <v>699</v>
      </c>
      <c r="C4" s="2"/>
      <c r="D4" s="2"/>
      <c r="E4" s="2"/>
      <c r="F4" s="2"/>
      <c r="G4" s="2"/>
    </row>
    <row r="5" spans="2:7" ht="2.15" customHeight="1">
      <c r="B5" s="1"/>
      <c r="C5" s="1"/>
      <c r="D5" s="1"/>
      <c r="E5" s="1"/>
      <c r="F5" s="1"/>
      <c r="G5" s="1"/>
    </row>
    <row r="6" spans="2:7" ht="2.15" customHeight="1">
      <c r="B6" s="524"/>
      <c r="C6" s="524"/>
      <c r="D6" s="524"/>
      <c r="E6" s="524"/>
      <c r="F6" s="524"/>
      <c r="G6" s="524"/>
    </row>
    <row r="7" spans="2:7" ht="2.15" customHeight="1">
      <c r="B7" s="3"/>
      <c r="C7" s="4"/>
      <c r="D7" s="4"/>
      <c r="E7" s="4"/>
      <c r="F7" s="4"/>
      <c r="G7" s="4"/>
    </row>
    <row r="8" spans="2:7" ht="15" thickBot="1">
      <c r="B8" s="29"/>
      <c r="C8" s="533">
        <f>+Tartalom!B3</f>
        <v>45657</v>
      </c>
      <c r="D8" s="533"/>
      <c r="E8" s="533"/>
      <c r="F8" s="533"/>
      <c r="G8" s="533"/>
    </row>
    <row r="9" spans="2:7" ht="25.5" customHeight="1">
      <c r="B9" s="29"/>
      <c r="C9" s="598" t="s">
        <v>2</v>
      </c>
      <c r="D9" s="633" t="s">
        <v>700</v>
      </c>
      <c r="E9" s="633"/>
      <c r="F9" s="635" t="s">
        <v>702</v>
      </c>
      <c r="G9" s="635"/>
    </row>
    <row r="10" spans="2:7" ht="33.75" customHeight="1">
      <c r="B10" s="29"/>
      <c r="C10" s="601"/>
      <c r="D10" s="636"/>
      <c r="E10" s="636"/>
      <c r="F10" s="636" t="s">
        <v>703</v>
      </c>
      <c r="G10" s="636"/>
    </row>
    <row r="11" spans="2:7" ht="32" thickBot="1">
      <c r="C11" s="599"/>
      <c r="D11" s="39"/>
      <c r="E11" s="39" t="s">
        <v>701</v>
      </c>
      <c r="F11" s="39"/>
      <c r="G11" s="39" t="s">
        <v>690</v>
      </c>
    </row>
    <row r="12" spans="2:7">
      <c r="C12" s="281" t="s">
        <v>704</v>
      </c>
      <c r="D12" s="325">
        <v>0</v>
      </c>
      <c r="E12" s="325">
        <v>0</v>
      </c>
      <c r="F12" s="325">
        <v>0</v>
      </c>
      <c r="G12" s="325">
        <v>0</v>
      </c>
    </row>
    <row r="13" spans="2:7">
      <c r="C13" s="279" t="s">
        <v>705</v>
      </c>
      <c r="D13" s="216">
        <v>0</v>
      </c>
      <c r="E13" s="216">
        <v>0</v>
      </c>
      <c r="F13" s="216">
        <v>0</v>
      </c>
      <c r="G13" s="216">
        <v>0</v>
      </c>
    </row>
    <row r="14" spans="2:7">
      <c r="C14" s="279" t="s">
        <v>693</v>
      </c>
      <c r="D14" s="216">
        <v>0</v>
      </c>
      <c r="E14" s="216">
        <v>0</v>
      </c>
      <c r="F14" s="216">
        <v>0</v>
      </c>
      <c r="G14" s="216">
        <v>0</v>
      </c>
    </row>
    <row r="15" spans="2:7">
      <c r="C15" s="279" t="s">
        <v>441</v>
      </c>
      <c r="D15" s="216">
        <v>0</v>
      </c>
      <c r="E15" s="216">
        <v>0</v>
      </c>
      <c r="F15" s="216">
        <v>0</v>
      </c>
      <c r="G15" s="216">
        <v>0</v>
      </c>
    </row>
    <row r="16" spans="2:7">
      <c r="C16" s="285" t="s">
        <v>694</v>
      </c>
      <c r="D16" s="230">
        <v>0</v>
      </c>
      <c r="E16" s="230">
        <v>0</v>
      </c>
      <c r="F16" s="230">
        <v>0</v>
      </c>
      <c r="G16" s="230">
        <v>0</v>
      </c>
    </row>
    <row r="17" spans="3:7">
      <c r="C17" s="285" t="s">
        <v>695</v>
      </c>
      <c r="D17" s="230">
        <v>0</v>
      </c>
      <c r="E17" s="230">
        <v>0</v>
      </c>
      <c r="F17" s="230">
        <v>0</v>
      </c>
      <c r="G17" s="230">
        <v>0</v>
      </c>
    </row>
    <row r="18" spans="3:7">
      <c r="C18" s="285" t="s">
        <v>696</v>
      </c>
      <c r="D18" s="230">
        <v>0</v>
      </c>
      <c r="E18" s="230">
        <v>0</v>
      </c>
      <c r="F18" s="230">
        <v>0</v>
      </c>
      <c r="G18" s="230">
        <v>0</v>
      </c>
    </row>
    <row r="19" spans="3:7">
      <c r="C19" s="285" t="s">
        <v>697</v>
      </c>
      <c r="D19" s="230">
        <v>0</v>
      </c>
      <c r="E19" s="230">
        <v>0</v>
      </c>
      <c r="F19" s="230">
        <v>0</v>
      </c>
      <c r="G19" s="230">
        <v>0</v>
      </c>
    </row>
    <row r="20" spans="3:7">
      <c r="C20" s="285" t="s">
        <v>698</v>
      </c>
      <c r="D20" s="230">
        <v>0</v>
      </c>
      <c r="E20" s="230">
        <v>0</v>
      </c>
      <c r="F20" s="230">
        <v>0</v>
      </c>
      <c r="G20" s="230">
        <v>0</v>
      </c>
    </row>
    <row r="21" spans="3:7">
      <c r="C21" s="282" t="s">
        <v>706</v>
      </c>
      <c r="D21" s="230">
        <v>0</v>
      </c>
      <c r="E21" s="230">
        <v>0</v>
      </c>
      <c r="F21" s="230">
        <v>0</v>
      </c>
      <c r="G21" s="230">
        <v>0</v>
      </c>
    </row>
    <row r="22" spans="3:7">
      <c r="C22" s="282" t="s">
        <v>707</v>
      </c>
      <c r="D22" s="230">
        <v>0</v>
      </c>
      <c r="E22" s="230">
        <v>0</v>
      </c>
      <c r="F22" s="230">
        <v>0</v>
      </c>
      <c r="G22" s="230">
        <v>0</v>
      </c>
    </row>
    <row r="23" spans="3:7" ht="28.5" customHeight="1">
      <c r="C23" s="283" t="s">
        <v>708</v>
      </c>
      <c r="D23" s="230">
        <v>0</v>
      </c>
      <c r="E23" s="230">
        <v>0</v>
      </c>
      <c r="F23" s="230">
        <v>0</v>
      </c>
      <c r="G23" s="230">
        <v>0</v>
      </c>
    </row>
    <row r="24" spans="3:7" ht="27.75" customHeight="1">
      <c r="C24" s="283" t="s">
        <v>709</v>
      </c>
      <c r="D24" s="234"/>
      <c r="E24" s="234"/>
      <c r="F24" s="230">
        <v>0</v>
      </c>
      <c r="G24" s="230">
        <v>0</v>
      </c>
    </row>
    <row r="25" spans="3:7" ht="27" customHeight="1" thickBot="1">
      <c r="C25" s="247" t="s">
        <v>710</v>
      </c>
      <c r="D25" s="280">
        <v>0</v>
      </c>
      <c r="E25" s="280">
        <v>0</v>
      </c>
      <c r="F25" s="327"/>
      <c r="G25" s="327"/>
    </row>
  </sheetData>
  <sheetProtection algorithmName="SHA-512" hashValue="0ZZ8eUWh+ThPTCDpF3FRkQqejqo6HVdWttCymNGEPab2MPyCMPhdTdpr7eDZOffsMhibzi1k2Sg3Ae88VZK6/A==" saltValue="IUpYuy8uTvNxPaM1GGWs0g==" spinCount="100000" sheet="1" objects="1" scenarios="1"/>
  <mergeCells count="6">
    <mergeCell ref="B6:G6"/>
    <mergeCell ref="F9:G9"/>
    <mergeCell ref="D9:E10"/>
    <mergeCell ref="F10:G10"/>
    <mergeCell ref="C9:C11"/>
    <mergeCell ref="C8:G8"/>
  </mergeCells>
  <hyperlinks>
    <hyperlink ref="B2" location="Tartalom!A1" display="Back to contents page" xr:uid="{8A1656B7-8D92-45B2-9888-CF1AA6F2A02A}"/>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7265625" customWidth="1"/>
  </cols>
  <sheetData>
    <row r="1" spans="2:5" ht="12.75" customHeight="1"/>
    <row r="2" spans="2:5">
      <c r="B2" s="160" t="s">
        <v>0</v>
      </c>
      <c r="C2" s="96"/>
      <c r="D2" s="96"/>
      <c r="E2" s="96"/>
    </row>
    <row r="3" spans="2:5">
      <c r="B3" s="1"/>
      <c r="C3" s="1"/>
      <c r="D3" s="1"/>
      <c r="E3" s="1"/>
    </row>
    <row r="4" spans="2:5" ht="15.5">
      <c r="B4" s="16" t="s">
        <v>711</v>
      </c>
      <c r="C4" s="2"/>
      <c r="D4" s="2"/>
      <c r="E4" s="2"/>
    </row>
    <row r="5" spans="2:5" ht="2.15" customHeight="1">
      <c r="B5" s="1"/>
      <c r="C5" s="1"/>
      <c r="D5" s="1"/>
      <c r="E5" s="1"/>
    </row>
    <row r="6" spans="2:5" ht="2.15" customHeight="1">
      <c r="B6" s="524"/>
      <c r="C6" s="524"/>
      <c r="D6" s="524"/>
      <c r="E6" s="524"/>
    </row>
    <row r="7" spans="2:5" ht="2.15" customHeight="1">
      <c r="B7" s="3"/>
      <c r="C7" s="4"/>
      <c r="D7" s="4"/>
      <c r="E7" s="4"/>
    </row>
    <row r="8" spans="2:5" ht="15" thickBot="1">
      <c r="B8" s="29"/>
      <c r="C8" s="533">
        <f>+Tartalom!B3</f>
        <v>45657</v>
      </c>
      <c r="D8" s="533"/>
      <c r="E8" s="533"/>
    </row>
    <row r="9" spans="2:5" ht="75" customHeight="1" thickBot="1">
      <c r="B9" s="29"/>
      <c r="C9" s="30" t="s">
        <v>2</v>
      </c>
      <c r="D9" s="27" t="s">
        <v>713</v>
      </c>
      <c r="E9" s="27" t="s">
        <v>714</v>
      </c>
    </row>
    <row r="10" spans="2:5" ht="33.75" customHeight="1" thickBot="1">
      <c r="B10" s="29"/>
      <c r="C10" s="286" t="s">
        <v>712</v>
      </c>
      <c r="D10" s="287">
        <v>0</v>
      </c>
      <c r="E10" s="287">
        <v>0</v>
      </c>
    </row>
  </sheetData>
  <sheetProtection algorithmName="SHA-512" hashValue="XSKEVi/gXOtQtGDNcZLE+DbmSKRbjqkbXusUyOxythsORrr6fQEK73o6s0JycdRL+crU2Qm3cDAgFu1L9VpkCg==" saltValue="FOGXk4XwxxrIgZRuN2ZflQ==" spinCount="100000" sheet="1" objects="1" scenarios="1"/>
  <mergeCells count="2">
    <mergeCell ref="B6:E6"/>
    <mergeCell ref="C8:E8"/>
  </mergeCells>
  <hyperlinks>
    <hyperlink ref="B2" location="Tartalom!A1" display="Back to contents page" xr:uid="{5A4FA24F-4384-4DBF-AA71-02C60ADCFB11}"/>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E990-105A-4DCC-AC45-F1DF86E7E35D}">
  <sheetPr>
    <tabColor theme="9" tint="0.79998168889431442"/>
  </sheetPr>
  <dimension ref="B1:O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15" ht="12.75" customHeight="1"/>
    <row r="2" spans="2:15">
      <c r="B2" s="160" t="s">
        <v>0</v>
      </c>
      <c r="C2" s="338"/>
      <c r="D2" s="338"/>
      <c r="E2" s="338"/>
    </row>
    <row r="3" spans="2:15">
      <c r="B3" s="1"/>
      <c r="C3" s="1"/>
      <c r="D3" s="1"/>
      <c r="E3" s="1"/>
    </row>
    <row r="4" spans="2:15" ht="15.5">
      <c r="B4" s="339" t="s">
        <v>864</v>
      </c>
      <c r="C4" s="2"/>
      <c r="D4" s="2"/>
      <c r="E4" s="2"/>
    </row>
    <row r="5" spans="2:15">
      <c r="B5" s="1"/>
      <c r="C5" s="1"/>
      <c r="D5" s="1"/>
      <c r="E5" s="1"/>
    </row>
    <row r="6" spans="2:15" ht="69" customHeight="1">
      <c r="B6" s="581" t="s">
        <v>993</v>
      </c>
      <c r="C6" s="581"/>
      <c r="D6" s="581"/>
      <c r="E6" s="581"/>
      <c r="F6" s="581"/>
      <c r="G6" s="581"/>
    </row>
    <row r="7" spans="2:15">
      <c r="B7" s="340"/>
      <c r="C7" s="341"/>
      <c r="D7" s="341"/>
      <c r="E7" s="341"/>
    </row>
    <row r="8" spans="2:15" ht="15" thickBot="1">
      <c r="B8" s="29"/>
      <c r="C8" s="533"/>
      <c r="D8" s="533"/>
      <c r="E8" s="533"/>
      <c r="F8" s="533"/>
      <c r="G8" s="533"/>
    </row>
    <row r="9" spans="2:15" ht="24.5" customHeight="1" thickBot="1">
      <c r="B9" s="29"/>
      <c r="C9" s="333" t="s">
        <v>2</v>
      </c>
      <c r="D9" s="639" t="s">
        <v>865</v>
      </c>
      <c r="E9" s="640"/>
      <c r="F9" s="637" t="s">
        <v>866</v>
      </c>
      <c r="G9" s="639"/>
      <c r="H9" s="637" t="s">
        <v>1023</v>
      </c>
      <c r="I9" s="638"/>
      <c r="J9" s="638"/>
      <c r="K9" s="638"/>
      <c r="L9" s="637" t="s">
        <v>1024</v>
      </c>
      <c r="M9" s="638"/>
      <c r="N9" s="638"/>
      <c r="O9" s="638"/>
    </row>
    <row r="10" spans="2:15" ht="49.5" customHeight="1" thickBot="1">
      <c r="B10" s="29"/>
      <c r="C10" s="342" t="s">
        <v>867</v>
      </c>
      <c r="D10" s="343">
        <f>Tartalom!B3</f>
        <v>45657</v>
      </c>
      <c r="E10" s="344">
        <f>EOMONTH(D10,-12)</f>
        <v>45291</v>
      </c>
      <c r="F10" s="343">
        <f>Tartalom!B3</f>
        <v>45657</v>
      </c>
      <c r="G10" s="345">
        <f>EOMONTH(F10,-12)</f>
        <v>45291</v>
      </c>
      <c r="H10" s="343" t="s">
        <v>1025</v>
      </c>
      <c r="I10" s="343" t="s">
        <v>1026</v>
      </c>
      <c r="J10" s="343" t="s">
        <v>1027</v>
      </c>
      <c r="K10" s="494" t="s">
        <v>1028</v>
      </c>
      <c r="L10" s="343" t="s">
        <v>1025</v>
      </c>
      <c r="M10" s="343" t="s">
        <v>1026</v>
      </c>
      <c r="N10" s="343" t="s">
        <v>1027</v>
      </c>
      <c r="O10" s="343" t="s">
        <v>1028</v>
      </c>
    </row>
    <row r="11" spans="2:15">
      <c r="C11" s="346" t="s">
        <v>868</v>
      </c>
      <c r="D11" s="347">
        <v>-2406.2109770613511</v>
      </c>
      <c r="E11" s="348">
        <v>2207.4616498868709</v>
      </c>
      <c r="F11" s="347">
        <v>238.00925915634161</v>
      </c>
      <c r="G11" s="347">
        <v>66.882817510180828</v>
      </c>
      <c r="H11" s="347">
        <v>-2406.2109770613511</v>
      </c>
      <c r="I11" s="347">
        <v>0</v>
      </c>
      <c r="J11" s="347">
        <v>0</v>
      </c>
      <c r="K11" s="348">
        <v>0</v>
      </c>
      <c r="L11" s="347">
        <v>238.00925915634161</v>
      </c>
      <c r="M11" s="347">
        <v>0</v>
      </c>
      <c r="N11" s="347">
        <v>0</v>
      </c>
      <c r="O11" s="347">
        <v>0</v>
      </c>
    </row>
    <row r="12" spans="2:15">
      <c r="C12" s="349" t="s">
        <v>869</v>
      </c>
      <c r="D12" s="350">
        <v>2360.7095512565193</v>
      </c>
      <c r="E12" s="351">
        <v>-4477.1124509625151</v>
      </c>
      <c r="F12" s="350">
        <v>-476.38258592498761</v>
      </c>
      <c r="G12" s="350">
        <v>-133.7111690078498</v>
      </c>
      <c r="H12" s="476">
        <v>2360.7095512565193</v>
      </c>
      <c r="I12" s="476">
        <v>0</v>
      </c>
      <c r="J12" s="476">
        <v>0</v>
      </c>
      <c r="K12" s="351">
        <v>0</v>
      </c>
      <c r="L12" s="476">
        <v>-476.38258592498761</v>
      </c>
      <c r="M12" s="476">
        <v>0</v>
      </c>
      <c r="N12" s="476">
        <v>0</v>
      </c>
      <c r="O12" s="476">
        <v>0</v>
      </c>
    </row>
    <row r="13" spans="2:15">
      <c r="C13" s="349" t="s">
        <v>870</v>
      </c>
      <c r="D13" s="350">
        <v>855.29579729078557</v>
      </c>
      <c r="E13" s="351">
        <v>4994.1182873281759</v>
      </c>
      <c r="F13" s="352"/>
      <c r="G13" s="352"/>
      <c r="H13" s="476">
        <v>855.29579729078557</v>
      </c>
      <c r="I13" s="476">
        <v>0</v>
      </c>
      <c r="J13" s="476">
        <v>0</v>
      </c>
      <c r="K13" s="351">
        <v>0</v>
      </c>
      <c r="L13" s="352"/>
      <c r="M13" s="352"/>
      <c r="N13" s="352"/>
      <c r="O13" s="352"/>
    </row>
    <row r="14" spans="2:15">
      <c r="C14" s="349" t="s">
        <v>871</v>
      </c>
      <c r="D14" s="350">
        <v>-1440.2392820435607</v>
      </c>
      <c r="E14" s="351">
        <v>-4746.4647392362367</v>
      </c>
      <c r="F14" s="352"/>
      <c r="G14" s="352"/>
      <c r="H14" s="476">
        <v>-1440.2392820435607</v>
      </c>
      <c r="I14" s="476">
        <v>0</v>
      </c>
      <c r="J14" s="476">
        <v>0</v>
      </c>
      <c r="K14" s="351">
        <v>0</v>
      </c>
      <c r="L14" s="352"/>
      <c r="M14" s="352"/>
      <c r="N14" s="352"/>
      <c r="O14" s="352"/>
    </row>
    <row r="15" spans="2:15">
      <c r="C15" s="349" t="s">
        <v>872</v>
      </c>
      <c r="D15" s="350">
        <v>-2165.3273867406738</v>
      </c>
      <c r="E15" s="351">
        <v>-3058.1524267402256</v>
      </c>
      <c r="F15" s="352"/>
      <c r="G15" s="352"/>
      <c r="H15" s="476">
        <v>-2165.3273867406738</v>
      </c>
      <c r="I15" s="476">
        <v>0</v>
      </c>
      <c r="J15" s="476">
        <v>0</v>
      </c>
      <c r="K15" s="351">
        <v>0</v>
      </c>
      <c r="L15" s="352"/>
      <c r="M15" s="352"/>
      <c r="N15" s="352"/>
      <c r="O15" s="352"/>
    </row>
    <row r="16" spans="2:15" ht="15" thickBot="1">
      <c r="C16" s="353" t="s">
        <v>873</v>
      </c>
      <c r="D16" s="354">
        <v>2336.4768706369891</v>
      </c>
      <c r="E16" s="355">
        <v>3350.0812816763555</v>
      </c>
      <c r="F16" s="324"/>
      <c r="G16" s="324"/>
      <c r="H16" s="354">
        <v>2336.4768706369891</v>
      </c>
      <c r="I16" s="354">
        <v>0</v>
      </c>
      <c r="J16" s="354">
        <v>0</v>
      </c>
      <c r="K16" s="355">
        <v>0</v>
      </c>
      <c r="L16" s="324"/>
      <c r="M16" s="324"/>
      <c r="N16" s="324"/>
      <c r="O16" s="324"/>
    </row>
  </sheetData>
  <sheetProtection algorithmName="SHA-512" hashValue="gkH8yYIgDC9nJp1vgaQ5diqVqgu/Qr0uEjN2A+Z3N65GDgaHrrSpfdlpCNpsOVetFMtZpzZ+YzAtEHinUgXQ2g==" saltValue="tZKKSNsR1PQvLvhs6YF0Ag==" spinCount="100000" sheet="1" objects="1" scenarios="1"/>
  <mergeCells count="6">
    <mergeCell ref="L9:O9"/>
    <mergeCell ref="B6:G6"/>
    <mergeCell ref="C8:G8"/>
    <mergeCell ref="D9:E9"/>
    <mergeCell ref="F9:G9"/>
    <mergeCell ref="H9:K9"/>
  </mergeCells>
  <hyperlinks>
    <hyperlink ref="B2" location="Tartalom!A1" display="Back to contents page" xr:uid="{D153F2D2-4FB4-46B1-9CDF-FA80B8F4034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70" zoomScaleNormal="70" workbookViewId="0"/>
  </sheetViews>
  <sheetFormatPr defaultRowHeight="14.5"/>
  <cols>
    <col min="1" max="2" width="4.453125" customWidth="1"/>
    <col min="3" max="3" width="60.7265625" customWidth="1"/>
    <col min="4" max="4" width="19" customWidth="1"/>
    <col min="5" max="6" width="16.26953125" customWidth="1"/>
    <col min="7" max="7" width="17" bestFit="1" customWidth="1"/>
    <col min="8" max="8" width="15.54296875" customWidth="1"/>
  </cols>
  <sheetData>
    <row r="1" spans="2:8" ht="12.75" customHeight="1"/>
    <row r="2" spans="2:8">
      <c r="B2" s="160" t="s">
        <v>0</v>
      </c>
      <c r="C2" s="96"/>
      <c r="D2" s="96"/>
      <c r="E2" s="96"/>
      <c r="F2" s="96"/>
    </row>
    <row r="3" spans="2:8">
      <c r="B3" s="1"/>
      <c r="C3" s="1"/>
      <c r="D3" s="1"/>
      <c r="E3" s="1"/>
      <c r="F3" s="1"/>
    </row>
    <row r="4" spans="2:8" ht="15.5">
      <c r="B4" s="16" t="s">
        <v>38</v>
      </c>
      <c r="C4" s="2"/>
      <c r="D4" s="2"/>
      <c r="E4" s="2"/>
      <c r="F4" s="2"/>
    </row>
    <row r="5" spans="2:8" ht="2" customHeight="1">
      <c r="B5" s="1"/>
      <c r="C5" s="1"/>
      <c r="D5" s="1"/>
      <c r="E5" s="1"/>
      <c r="F5" s="1"/>
    </row>
    <row r="6" spans="2:8" ht="2" customHeight="1">
      <c r="B6" s="538"/>
      <c r="C6" s="538"/>
      <c r="D6" s="538"/>
      <c r="E6" s="538"/>
      <c r="F6" s="538"/>
      <c r="G6" s="538"/>
      <c r="H6" s="538"/>
    </row>
    <row r="7" spans="2:8" ht="2" customHeight="1">
      <c r="B7" s="3"/>
      <c r="C7" s="3"/>
      <c r="D7" s="4"/>
      <c r="E7" s="4"/>
      <c r="F7" s="5"/>
    </row>
    <row r="8" spans="2:8" ht="15" thickBot="1">
      <c r="B8" s="29"/>
      <c r="C8" s="533">
        <f>+Tartalom!B3</f>
        <v>45657</v>
      </c>
      <c r="D8" s="533"/>
      <c r="E8" s="533"/>
      <c r="F8" s="533"/>
      <c r="G8" s="533"/>
      <c r="H8" s="533"/>
    </row>
    <row r="9" spans="2:8" ht="23.25" customHeight="1" thickBot="1">
      <c r="C9" s="31" t="s">
        <v>19</v>
      </c>
      <c r="D9" s="530" t="s">
        <v>39</v>
      </c>
      <c r="E9" s="537" t="s">
        <v>40</v>
      </c>
      <c r="F9" s="537"/>
      <c r="G9" s="537"/>
      <c r="H9" s="537"/>
    </row>
    <row r="10" spans="2:8" ht="23.5" customHeight="1" thickBot="1">
      <c r="C10" s="122" t="s">
        <v>2</v>
      </c>
      <c r="D10" s="536"/>
      <c r="E10" s="32" t="s">
        <v>41</v>
      </c>
      <c r="F10" s="32" t="s">
        <v>43</v>
      </c>
      <c r="G10" s="32" t="s">
        <v>42</v>
      </c>
      <c r="H10" s="32" t="s">
        <v>44</v>
      </c>
    </row>
    <row r="11" spans="2:8" ht="21">
      <c r="C11" s="37" t="s">
        <v>47</v>
      </c>
      <c r="D11" s="489">
        <v>444827</v>
      </c>
      <c r="E11" s="489">
        <v>444814.891089204</v>
      </c>
      <c r="F11" s="489">
        <v>0</v>
      </c>
      <c r="G11" s="489">
        <v>0</v>
      </c>
      <c r="H11" s="489">
        <v>0</v>
      </c>
    </row>
    <row r="12" spans="2:8" ht="22">
      <c r="C12" s="34" t="s">
        <v>48</v>
      </c>
      <c r="D12" s="489">
        <v>404846</v>
      </c>
      <c r="E12" s="489">
        <v>0</v>
      </c>
      <c r="F12" s="489">
        <v>0</v>
      </c>
      <c r="G12" s="489">
        <v>0</v>
      </c>
      <c r="H12" s="489">
        <v>0</v>
      </c>
    </row>
    <row r="13" spans="2:8">
      <c r="C13" s="37" t="s">
        <v>49</v>
      </c>
      <c r="D13" s="489">
        <v>39981</v>
      </c>
      <c r="E13" s="489">
        <v>444814.891089204</v>
      </c>
      <c r="F13" s="489">
        <v>0</v>
      </c>
      <c r="G13" s="489">
        <v>0</v>
      </c>
      <c r="H13" s="489">
        <v>0</v>
      </c>
    </row>
    <row r="14" spans="2:8">
      <c r="C14" s="34" t="s">
        <v>45</v>
      </c>
      <c r="D14" s="490">
        <v>109.798338</v>
      </c>
      <c r="E14" s="490">
        <v>109.798338</v>
      </c>
      <c r="F14" s="490">
        <v>0</v>
      </c>
      <c r="G14" s="490">
        <v>0</v>
      </c>
      <c r="H14" s="490">
        <v>0</v>
      </c>
    </row>
    <row r="15" spans="2:8">
      <c r="C15" s="36" t="s">
        <v>50</v>
      </c>
      <c r="D15" s="491">
        <v>-12.084270796</v>
      </c>
      <c r="E15" s="491">
        <v>-12.084270796</v>
      </c>
      <c r="F15" s="491">
        <v>0</v>
      </c>
      <c r="G15" s="491">
        <v>0</v>
      </c>
      <c r="H15" s="491">
        <v>0</v>
      </c>
    </row>
    <row r="16" spans="2:8">
      <c r="C16" s="36" t="s">
        <v>51</v>
      </c>
      <c r="D16" s="491">
        <v>0</v>
      </c>
      <c r="E16" s="491">
        <v>0</v>
      </c>
      <c r="F16" s="491">
        <v>0</v>
      </c>
      <c r="G16" s="491">
        <v>0</v>
      </c>
      <c r="H16" s="491">
        <v>0</v>
      </c>
    </row>
    <row r="17" spans="3:8">
      <c r="C17" s="36" t="s">
        <v>52</v>
      </c>
      <c r="D17" s="491">
        <v>0</v>
      </c>
      <c r="E17" s="491">
        <v>0</v>
      </c>
      <c r="F17" s="491">
        <v>0</v>
      </c>
      <c r="G17" s="491">
        <v>0</v>
      </c>
      <c r="H17" s="491">
        <v>0</v>
      </c>
    </row>
    <row r="18" spans="3:8">
      <c r="C18" s="36" t="s">
        <v>53</v>
      </c>
      <c r="D18" s="491">
        <v>0</v>
      </c>
      <c r="E18" s="491">
        <v>0</v>
      </c>
      <c r="F18" s="491">
        <v>0</v>
      </c>
      <c r="G18" s="491">
        <v>0</v>
      </c>
      <c r="H18" s="491">
        <v>0</v>
      </c>
    </row>
    <row r="19" spans="3:8">
      <c r="C19" s="36" t="s">
        <v>54</v>
      </c>
      <c r="D19" s="491">
        <v>-54.488007000000003</v>
      </c>
      <c r="E19" s="491">
        <v>-54.488007000000003</v>
      </c>
      <c r="F19" s="491">
        <v>0</v>
      </c>
      <c r="G19" s="491">
        <v>0</v>
      </c>
      <c r="H19" s="491">
        <v>0</v>
      </c>
    </row>
    <row r="20" spans="3:8">
      <c r="C20" s="36" t="s">
        <v>55</v>
      </c>
      <c r="D20" s="491">
        <v>0</v>
      </c>
      <c r="E20" s="491">
        <v>0</v>
      </c>
      <c r="F20" s="491">
        <v>0</v>
      </c>
      <c r="G20" s="491">
        <v>0</v>
      </c>
      <c r="H20" s="491">
        <v>0</v>
      </c>
    </row>
    <row r="21" spans="3:8">
      <c r="C21" s="36" t="s">
        <v>1020</v>
      </c>
      <c r="D21" s="491">
        <v>193.76428799999999</v>
      </c>
      <c r="E21" s="491">
        <v>-61.715461408038443</v>
      </c>
      <c r="F21" s="491">
        <v>0</v>
      </c>
      <c r="G21" s="491">
        <v>0</v>
      </c>
      <c r="H21" s="491">
        <v>0</v>
      </c>
    </row>
    <row r="22" spans="3:8" ht="15" thickBot="1">
      <c r="C22" s="26" t="s">
        <v>46</v>
      </c>
      <c r="D22" s="492">
        <v>445063.99034820404</v>
      </c>
      <c r="E22" s="492">
        <v>444796.40168800001</v>
      </c>
      <c r="F22" s="492">
        <v>0</v>
      </c>
      <c r="G22" s="492">
        <v>0</v>
      </c>
      <c r="H22" s="492">
        <v>0</v>
      </c>
    </row>
    <row r="23" spans="3:8" ht="33.75" customHeight="1">
      <c r="C23" s="535" t="s">
        <v>841</v>
      </c>
      <c r="D23" s="535"/>
      <c r="E23" s="535"/>
      <c r="F23" s="535"/>
      <c r="G23" s="535"/>
      <c r="H23" s="535"/>
    </row>
  </sheetData>
  <sheetProtection algorithmName="SHA-512" hashValue="8BLN6eypSXNrVrVzDzaVI3+/kzlrqu30qOVoLNXVa3UzMBOFkDsiO53Cmv2HdiWz5iu8LfjcvkxfZ9b686Tn+g==" saltValue="fxdRO5SXuxYHkJLlfiWJoA==" spinCount="100000" sheet="1" objects="1" scenarios="1"/>
  <mergeCells count="5">
    <mergeCell ref="C23:H23"/>
    <mergeCell ref="D9:D10"/>
    <mergeCell ref="E9:H9"/>
    <mergeCell ref="B6:H6"/>
    <mergeCell ref="C8:H8"/>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85" zoomScaleNormal="85" workbookViewId="0"/>
  </sheetViews>
  <sheetFormatPr defaultRowHeight="14.5"/>
  <cols>
    <col min="1" max="1" width="4.453125" customWidth="1"/>
    <col min="2" max="2" width="6.7265625" customWidth="1"/>
    <col min="3" max="3" width="62.54296875" customWidth="1"/>
    <col min="4" max="4" width="13.7265625" customWidth="1"/>
    <col min="5" max="5" width="27.26953125" customWidth="1"/>
  </cols>
  <sheetData>
    <row r="1" spans="2:5" ht="12.75" customHeight="1"/>
    <row r="2" spans="2:5">
      <c r="B2" s="160" t="s">
        <v>0</v>
      </c>
      <c r="C2" s="96"/>
      <c r="D2" s="96"/>
    </row>
    <row r="3" spans="2:5">
      <c r="B3" s="1"/>
      <c r="C3" s="1"/>
      <c r="D3" s="1"/>
    </row>
    <row r="4" spans="2:5" ht="15.5">
      <c r="B4" s="16" t="s">
        <v>57</v>
      </c>
      <c r="C4" s="2"/>
      <c r="D4" s="2"/>
    </row>
    <row r="5" spans="2:5" ht="2" customHeight="1">
      <c r="B5" s="1"/>
      <c r="C5" s="1"/>
      <c r="D5" s="1"/>
    </row>
    <row r="6" spans="2:5" ht="2" customHeight="1">
      <c r="B6" s="524"/>
      <c r="C6" s="524"/>
      <c r="D6" s="524"/>
      <c r="E6" s="524"/>
    </row>
    <row r="7" spans="2:5" ht="2" customHeight="1">
      <c r="B7" s="3"/>
      <c r="C7" s="4"/>
      <c r="D7" s="4"/>
    </row>
    <row r="8" spans="2:5" ht="15" thickBot="1">
      <c r="B8" s="29"/>
      <c r="C8" s="533">
        <f>+Tartalom!B3</f>
        <v>45657</v>
      </c>
      <c r="D8" s="533"/>
      <c r="E8" s="533"/>
    </row>
    <row r="9" spans="2:5" ht="45" customHeight="1" thickBot="1">
      <c r="B9" s="540" t="s">
        <v>2</v>
      </c>
      <c r="C9" s="540"/>
      <c r="D9" s="540"/>
      <c r="E9" s="7" t="s">
        <v>81</v>
      </c>
    </row>
    <row r="10" spans="2:5">
      <c r="B10" s="541" t="s">
        <v>80</v>
      </c>
      <c r="C10" s="541"/>
      <c r="D10" s="541"/>
      <c r="E10" s="541"/>
    </row>
    <row r="11" spans="2:5">
      <c r="B11" s="95">
        <v>1</v>
      </c>
      <c r="C11" s="36" t="s">
        <v>58</v>
      </c>
      <c r="D11" s="457">
        <v>2000</v>
      </c>
      <c r="E11" s="49" t="s">
        <v>86</v>
      </c>
    </row>
    <row r="12" spans="2:5">
      <c r="B12" s="95"/>
      <c r="C12" s="12" t="s">
        <v>59</v>
      </c>
      <c r="D12" s="457">
        <v>2000</v>
      </c>
      <c r="E12" s="49"/>
    </row>
    <row r="13" spans="2:5">
      <c r="B13" s="95">
        <v>2</v>
      </c>
      <c r="C13" s="36" t="s">
        <v>82</v>
      </c>
      <c r="D13" s="457">
        <v>24404.768382999999</v>
      </c>
      <c r="E13" s="49"/>
    </row>
    <row r="14" spans="2:5">
      <c r="B14" s="95">
        <v>3</v>
      </c>
      <c r="C14" s="36" t="s">
        <v>60</v>
      </c>
      <c r="D14" s="457">
        <v>6309.8357049999995</v>
      </c>
      <c r="E14" s="49"/>
    </row>
    <row r="15" spans="2:5">
      <c r="B15" s="95" t="s">
        <v>337</v>
      </c>
      <c r="C15" s="50" t="s">
        <v>61</v>
      </c>
      <c r="D15" s="457">
        <v>0</v>
      </c>
      <c r="E15" s="49"/>
    </row>
    <row r="16" spans="2:5" ht="34.5" customHeight="1">
      <c r="B16" s="95">
        <v>4</v>
      </c>
      <c r="C16" s="36" t="s">
        <v>83</v>
      </c>
      <c r="D16" s="457">
        <v>0</v>
      </c>
      <c r="E16" s="49"/>
    </row>
    <row r="17" spans="2:5" ht="23.25" customHeight="1">
      <c r="B17" s="95">
        <v>5</v>
      </c>
      <c r="C17" s="36" t="s">
        <v>84</v>
      </c>
      <c r="D17" s="457">
        <v>0</v>
      </c>
      <c r="E17" s="49"/>
    </row>
    <row r="18" spans="2:5" ht="24.75" customHeight="1">
      <c r="B18" s="95" t="s">
        <v>338</v>
      </c>
      <c r="C18" s="50" t="s">
        <v>62</v>
      </c>
      <c r="D18" s="457">
        <v>2733.748857</v>
      </c>
      <c r="E18" s="49"/>
    </row>
    <row r="19" spans="2:5">
      <c r="B19" s="120">
        <v>6</v>
      </c>
      <c r="C19" s="71" t="s">
        <v>63</v>
      </c>
      <c r="D19" s="458">
        <v>35448.352944999999</v>
      </c>
      <c r="E19" s="72"/>
    </row>
    <row r="20" spans="2:5">
      <c r="B20" s="541" t="s">
        <v>85</v>
      </c>
      <c r="C20" s="541"/>
      <c r="D20" s="541"/>
      <c r="E20" s="541"/>
    </row>
    <row r="21" spans="2:5">
      <c r="B21" s="95">
        <v>7</v>
      </c>
      <c r="C21" s="36" t="s">
        <v>64</v>
      </c>
      <c r="D21" s="459">
        <v>-12.084270796</v>
      </c>
      <c r="E21" s="49"/>
    </row>
    <row r="22" spans="2:5">
      <c r="B22" s="95">
        <v>8</v>
      </c>
      <c r="C22" s="36" t="s">
        <v>65</v>
      </c>
      <c r="D22" s="459">
        <v>0</v>
      </c>
      <c r="E22" s="49" t="s">
        <v>87</v>
      </c>
    </row>
    <row r="23" spans="2:5" ht="48" customHeight="1">
      <c r="B23" s="95">
        <v>10</v>
      </c>
      <c r="C23" s="36" t="s">
        <v>88</v>
      </c>
      <c r="D23" s="459">
        <v>0</v>
      </c>
      <c r="E23" s="49"/>
    </row>
    <row r="24" spans="2:5" ht="36" customHeight="1">
      <c r="B24" s="95">
        <v>11</v>
      </c>
      <c r="C24" s="36" t="s">
        <v>89</v>
      </c>
      <c r="D24" s="459">
        <v>0</v>
      </c>
      <c r="E24" s="49"/>
    </row>
    <row r="25" spans="2:5">
      <c r="B25" s="95">
        <v>12</v>
      </c>
      <c r="C25" s="36" t="s">
        <v>66</v>
      </c>
      <c r="D25" s="459">
        <v>0</v>
      </c>
      <c r="E25" s="49"/>
    </row>
    <row r="26" spans="2:5">
      <c r="B26" s="95">
        <v>13</v>
      </c>
      <c r="C26" s="36" t="s">
        <v>90</v>
      </c>
      <c r="D26" s="459">
        <v>0</v>
      </c>
      <c r="E26" s="49"/>
    </row>
    <row r="27" spans="2:5" ht="20">
      <c r="B27" s="95">
        <v>14</v>
      </c>
      <c r="C27" s="36" t="s">
        <v>67</v>
      </c>
      <c r="D27" s="459">
        <v>0</v>
      </c>
      <c r="E27" s="49"/>
    </row>
    <row r="28" spans="2:5">
      <c r="B28" s="95">
        <v>15</v>
      </c>
      <c r="C28" s="36" t="s">
        <v>91</v>
      </c>
      <c r="D28" s="459">
        <v>0</v>
      </c>
      <c r="E28" s="49"/>
    </row>
    <row r="29" spans="2:5" ht="22.5" customHeight="1">
      <c r="B29" s="95">
        <v>16</v>
      </c>
      <c r="C29" s="36" t="s">
        <v>92</v>
      </c>
      <c r="D29" s="459">
        <v>0</v>
      </c>
      <c r="E29" s="49"/>
    </row>
    <row r="30" spans="2:5" ht="47.25" customHeight="1">
      <c r="B30" s="95">
        <v>17</v>
      </c>
      <c r="C30" s="36" t="s">
        <v>93</v>
      </c>
      <c r="D30" s="459">
        <v>0</v>
      </c>
      <c r="E30" s="49"/>
    </row>
    <row r="31" spans="2:5" ht="57" customHeight="1">
      <c r="B31" s="95">
        <v>18</v>
      </c>
      <c r="C31" s="36" t="s">
        <v>94</v>
      </c>
      <c r="D31" s="459">
        <v>0</v>
      </c>
      <c r="E31" s="49"/>
    </row>
    <row r="32" spans="2:5" ht="57" customHeight="1">
      <c r="B32" s="95">
        <v>19</v>
      </c>
      <c r="C32" s="36" t="s">
        <v>95</v>
      </c>
      <c r="D32" s="459">
        <v>0</v>
      </c>
      <c r="E32" s="49"/>
    </row>
    <row r="33" spans="2:5" ht="20">
      <c r="B33" s="95" t="s">
        <v>309</v>
      </c>
      <c r="C33" s="50" t="s">
        <v>68</v>
      </c>
      <c r="D33" s="459">
        <v>0</v>
      </c>
      <c r="E33" s="49"/>
    </row>
    <row r="34" spans="2:5" ht="22.5" customHeight="1">
      <c r="B34" s="95" t="s">
        <v>311</v>
      </c>
      <c r="C34" s="12" t="s">
        <v>96</v>
      </c>
      <c r="D34" s="459">
        <v>0</v>
      </c>
      <c r="E34" s="49"/>
    </row>
    <row r="35" spans="2:5">
      <c r="B35" s="95" t="s">
        <v>313</v>
      </c>
      <c r="C35" s="12" t="s">
        <v>69</v>
      </c>
      <c r="D35" s="459">
        <v>0</v>
      </c>
      <c r="E35" s="49"/>
    </row>
    <row r="36" spans="2:5">
      <c r="B36" s="95" t="s">
        <v>339</v>
      </c>
      <c r="C36" s="12" t="s">
        <v>70</v>
      </c>
      <c r="D36" s="459">
        <v>0</v>
      </c>
      <c r="E36" s="49"/>
    </row>
    <row r="37" spans="2:5" ht="45" customHeight="1">
      <c r="B37" s="95">
        <v>21</v>
      </c>
      <c r="C37" s="36" t="s">
        <v>97</v>
      </c>
      <c r="D37" s="459">
        <v>0</v>
      </c>
      <c r="E37" s="49"/>
    </row>
    <row r="38" spans="2:5">
      <c r="B38" s="95">
        <v>22</v>
      </c>
      <c r="C38" s="36" t="s">
        <v>98</v>
      </c>
      <c r="D38" s="459">
        <v>0</v>
      </c>
      <c r="E38" s="49"/>
    </row>
    <row r="39" spans="2:5" ht="48" customHeight="1">
      <c r="B39" s="95">
        <v>23</v>
      </c>
      <c r="C39" s="12" t="s">
        <v>99</v>
      </c>
      <c r="D39" s="459">
        <v>0</v>
      </c>
      <c r="E39" s="49"/>
    </row>
    <row r="40" spans="2:5">
      <c r="B40" s="95">
        <v>25</v>
      </c>
      <c r="C40" s="12" t="s">
        <v>71</v>
      </c>
      <c r="D40" s="459">
        <v>0</v>
      </c>
      <c r="E40" s="49"/>
    </row>
    <row r="41" spans="2:5">
      <c r="B41" s="95" t="s">
        <v>340</v>
      </c>
      <c r="C41" s="50" t="s">
        <v>73</v>
      </c>
      <c r="D41" s="459">
        <v>0</v>
      </c>
      <c r="E41" s="49"/>
    </row>
    <row r="42" spans="2:5" ht="51" customHeight="1">
      <c r="B42" s="95" t="s">
        <v>341</v>
      </c>
      <c r="C42" s="50" t="s">
        <v>100</v>
      </c>
      <c r="D42" s="459">
        <v>0</v>
      </c>
      <c r="E42" s="49"/>
    </row>
    <row r="43" spans="2:5" ht="24" customHeight="1">
      <c r="B43" s="95">
        <v>27</v>
      </c>
      <c r="C43" s="36" t="s">
        <v>101</v>
      </c>
      <c r="D43" s="459">
        <v>0</v>
      </c>
      <c r="E43" s="49"/>
    </row>
    <row r="44" spans="2:5">
      <c r="B44" s="95" t="s">
        <v>342</v>
      </c>
      <c r="C44" s="50" t="s">
        <v>102</v>
      </c>
      <c r="D44" s="459">
        <v>193.7642877625</v>
      </c>
      <c r="E44" s="49"/>
    </row>
    <row r="45" spans="2:5">
      <c r="B45" s="95">
        <v>28</v>
      </c>
      <c r="C45" s="56" t="s">
        <v>103</v>
      </c>
      <c r="D45" s="461">
        <v>181.68001696650001</v>
      </c>
      <c r="E45" s="59"/>
    </row>
    <row r="46" spans="2:5">
      <c r="B46" s="120">
        <v>29</v>
      </c>
      <c r="C46" s="73" t="s">
        <v>104</v>
      </c>
      <c r="D46" s="460">
        <v>35630.032961966499</v>
      </c>
      <c r="E46" s="72"/>
    </row>
    <row r="47" spans="2:5">
      <c r="B47" s="541" t="s">
        <v>105</v>
      </c>
      <c r="C47" s="541"/>
      <c r="D47" s="541"/>
      <c r="E47" s="541"/>
    </row>
    <row r="48" spans="2:5">
      <c r="B48" s="95">
        <v>30</v>
      </c>
      <c r="C48" s="50" t="s">
        <v>58</v>
      </c>
      <c r="D48" s="462">
        <v>0</v>
      </c>
      <c r="E48" s="49" t="s">
        <v>106</v>
      </c>
    </row>
    <row r="49" spans="2:5">
      <c r="B49" s="95">
        <v>31</v>
      </c>
      <c r="C49" s="12" t="s">
        <v>107</v>
      </c>
      <c r="D49" s="462">
        <v>0</v>
      </c>
      <c r="E49" s="49"/>
    </row>
    <row r="50" spans="2:5">
      <c r="B50" s="95">
        <v>32</v>
      </c>
      <c r="C50" s="12" t="s">
        <v>108</v>
      </c>
      <c r="D50" s="462">
        <v>0</v>
      </c>
      <c r="E50" s="49"/>
    </row>
    <row r="51" spans="2:5" ht="25.5" customHeight="1">
      <c r="B51" s="95">
        <v>33</v>
      </c>
      <c r="C51" s="50" t="s">
        <v>109</v>
      </c>
      <c r="D51" s="462">
        <v>0</v>
      </c>
      <c r="E51" s="49"/>
    </row>
    <row r="52" spans="2:5" ht="22.5" customHeight="1">
      <c r="B52" s="95" t="s">
        <v>343</v>
      </c>
      <c r="C52" s="50" t="s">
        <v>110</v>
      </c>
      <c r="D52" s="462">
        <v>0</v>
      </c>
      <c r="E52" s="49"/>
    </row>
    <row r="53" spans="2:5" ht="24" customHeight="1">
      <c r="B53" s="95" t="s">
        <v>344</v>
      </c>
      <c r="C53" s="50" t="s">
        <v>111</v>
      </c>
      <c r="D53" s="462">
        <v>0</v>
      </c>
      <c r="E53" s="49"/>
    </row>
    <row r="54" spans="2:5" ht="36.75" customHeight="1">
      <c r="B54" s="95">
        <v>34</v>
      </c>
      <c r="C54" s="50" t="s">
        <v>112</v>
      </c>
      <c r="D54" s="462">
        <v>0</v>
      </c>
      <c r="E54" s="49"/>
    </row>
    <row r="55" spans="2:5">
      <c r="B55" s="95">
        <v>35</v>
      </c>
      <c r="C55" s="12" t="s">
        <v>75</v>
      </c>
      <c r="D55" s="462">
        <v>0</v>
      </c>
      <c r="E55" s="49"/>
    </row>
    <row r="56" spans="2:5">
      <c r="B56" s="120">
        <v>36</v>
      </c>
      <c r="C56" s="73" t="s">
        <v>113</v>
      </c>
      <c r="D56" s="463">
        <v>0</v>
      </c>
      <c r="E56" s="72"/>
    </row>
    <row r="57" spans="2:5">
      <c r="B57" s="541" t="s">
        <v>114</v>
      </c>
      <c r="C57" s="541"/>
      <c r="D57" s="541"/>
      <c r="E57" s="541"/>
    </row>
    <row r="58" spans="2:5" ht="21.75" customHeight="1">
      <c r="B58" s="95">
        <v>37</v>
      </c>
      <c r="C58" s="50" t="s">
        <v>115</v>
      </c>
      <c r="D58" s="464">
        <v>0</v>
      </c>
      <c r="E58" s="49"/>
    </row>
    <row r="59" spans="2:5" ht="50.25" customHeight="1">
      <c r="B59" s="95">
        <v>38</v>
      </c>
      <c r="C59" s="50" t="s">
        <v>116</v>
      </c>
      <c r="D59" s="464">
        <v>0</v>
      </c>
      <c r="E59" s="49"/>
    </row>
    <row r="60" spans="2:5" ht="58.5" customHeight="1">
      <c r="B60" s="95">
        <v>39</v>
      </c>
      <c r="C60" s="50" t="s">
        <v>117</v>
      </c>
      <c r="D60" s="464">
        <v>0</v>
      </c>
      <c r="E60" s="49"/>
    </row>
    <row r="61" spans="2:5" ht="50.25" customHeight="1">
      <c r="B61" s="95">
        <v>40</v>
      </c>
      <c r="C61" s="50" t="s">
        <v>118</v>
      </c>
      <c r="D61" s="464">
        <v>0</v>
      </c>
      <c r="E61" s="49"/>
    </row>
    <row r="62" spans="2:5" ht="26.25" customHeight="1">
      <c r="B62" s="95">
        <v>42</v>
      </c>
      <c r="C62" s="36" t="s">
        <v>119</v>
      </c>
      <c r="D62" s="464">
        <v>0</v>
      </c>
      <c r="E62" s="49"/>
    </row>
    <row r="63" spans="2:5">
      <c r="B63" s="95" t="s">
        <v>345</v>
      </c>
      <c r="C63" s="36" t="s">
        <v>120</v>
      </c>
      <c r="D63" s="464">
        <v>0</v>
      </c>
      <c r="E63" s="49"/>
    </row>
    <row r="64" spans="2:5">
      <c r="B64" s="95">
        <v>43</v>
      </c>
      <c r="C64" s="56" t="s">
        <v>121</v>
      </c>
      <c r="D64" s="465">
        <v>0</v>
      </c>
      <c r="E64" s="59"/>
    </row>
    <row r="65" spans="2:5">
      <c r="B65" s="95">
        <v>44</v>
      </c>
      <c r="C65" s="56" t="s">
        <v>122</v>
      </c>
      <c r="D65" s="465">
        <v>0</v>
      </c>
      <c r="E65" s="59"/>
    </row>
    <row r="66" spans="2:5">
      <c r="B66" s="120">
        <v>45</v>
      </c>
      <c r="C66" s="74" t="s">
        <v>123</v>
      </c>
      <c r="D66" s="466">
        <v>35630.032961966499</v>
      </c>
      <c r="E66" s="75"/>
    </row>
    <row r="67" spans="2:5">
      <c r="B67" s="542" t="s">
        <v>124</v>
      </c>
      <c r="C67" s="542"/>
      <c r="D67" s="542"/>
      <c r="E67" s="542"/>
    </row>
    <row r="68" spans="2:5">
      <c r="B68" s="95">
        <v>46</v>
      </c>
      <c r="C68" s="50" t="s">
        <v>58</v>
      </c>
      <c r="D68" s="467">
        <v>0</v>
      </c>
      <c r="E68" s="49"/>
    </row>
    <row r="69" spans="2:5" ht="38.25" customHeight="1">
      <c r="B69" s="95">
        <v>47</v>
      </c>
      <c r="C69" s="50" t="s">
        <v>125</v>
      </c>
      <c r="D69" s="467">
        <v>0</v>
      </c>
      <c r="E69" s="49"/>
    </row>
    <row r="70" spans="2:5" ht="25.5" customHeight="1">
      <c r="B70" s="95" t="s">
        <v>346</v>
      </c>
      <c r="C70" s="50" t="s">
        <v>126</v>
      </c>
      <c r="D70" s="467">
        <v>0</v>
      </c>
      <c r="E70" s="49"/>
    </row>
    <row r="71" spans="2:5" ht="24" customHeight="1">
      <c r="B71" s="95" t="s">
        <v>347</v>
      </c>
      <c r="C71" s="50" t="s">
        <v>127</v>
      </c>
      <c r="D71" s="467">
        <v>0</v>
      </c>
      <c r="E71" s="49"/>
    </row>
    <row r="72" spans="2:5" ht="44.25" customHeight="1">
      <c r="B72" s="95">
        <v>48</v>
      </c>
      <c r="C72" s="50" t="s">
        <v>128</v>
      </c>
      <c r="D72" s="467">
        <v>0</v>
      </c>
      <c r="E72" s="49"/>
    </row>
    <row r="73" spans="2:5">
      <c r="B73" s="95">
        <v>49</v>
      </c>
      <c r="C73" s="12" t="s">
        <v>75</v>
      </c>
      <c r="D73" s="467">
        <v>0</v>
      </c>
      <c r="E73" s="49"/>
    </row>
    <row r="74" spans="2:5">
      <c r="B74" s="95">
        <v>50</v>
      </c>
      <c r="C74" s="50" t="s">
        <v>76</v>
      </c>
      <c r="D74" s="467">
        <v>0</v>
      </c>
      <c r="E74" s="49"/>
    </row>
    <row r="75" spans="2:5">
      <c r="B75" s="120">
        <v>51</v>
      </c>
      <c r="C75" s="73" t="s">
        <v>129</v>
      </c>
      <c r="D75" s="468">
        <v>0</v>
      </c>
      <c r="E75" s="76"/>
    </row>
    <row r="76" spans="2:5">
      <c r="B76" s="541" t="s">
        <v>130</v>
      </c>
      <c r="C76" s="541"/>
      <c r="D76" s="541"/>
      <c r="E76" s="541"/>
    </row>
    <row r="77" spans="2:5" ht="22.5" customHeight="1">
      <c r="B77" s="105">
        <v>52</v>
      </c>
      <c r="C77" s="50" t="s">
        <v>131</v>
      </c>
      <c r="D77" s="469">
        <v>0</v>
      </c>
      <c r="E77" s="49"/>
    </row>
    <row r="78" spans="2:5" ht="59.25" customHeight="1">
      <c r="B78" s="105">
        <v>53</v>
      </c>
      <c r="C78" s="50" t="s">
        <v>132</v>
      </c>
      <c r="D78" s="469">
        <v>0</v>
      </c>
      <c r="E78" s="49"/>
    </row>
    <row r="79" spans="2:5" ht="55.5" customHeight="1">
      <c r="B79" s="105">
        <v>54</v>
      </c>
      <c r="C79" s="50" t="s">
        <v>133</v>
      </c>
      <c r="D79" s="469">
        <v>0</v>
      </c>
      <c r="E79" s="49"/>
    </row>
    <row r="80" spans="2:5" ht="51.75" customHeight="1">
      <c r="B80" s="105">
        <v>55</v>
      </c>
      <c r="C80" s="50" t="s">
        <v>134</v>
      </c>
      <c r="D80" s="469">
        <v>0</v>
      </c>
      <c r="E80" s="49"/>
    </row>
    <row r="81" spans="2:5" ht="30">
      <c r="B81" s="105" t="s">
        <v>348</v>
      </c>
      <c r="C81" s="36" t="s">
        <v>135</v>
      </c>
      <c r="D81" s="472">
        <v>0</v>
      </c>
      <c r="E81" s="49"/>
    </row>
    <row r="82" spans="2:5">
      <c r="B82" s="105" t="s">
        <v>349</v>
      </c>
      <c r="C82" s="36" t="s">
        <v>136</v>
      </c>
      <c r="D82" s="469">
        <v>0</v>
      </c>
      <c r="E82" s="49"/>
    </row>
    <row r="83" spans="2:5">
      <c r="B83" s="105">
        <v>57</v>
      </c>
      <c r="C83" s="56" t="s">
        <v>137</v>
      </c>
      <c r="D83" s="471">
        <v>0</v>
      </c>
      <c r="E83" s="49"/>
    </row>
    <row r="84" spans="2:5">
      <c r="B84" s="105">
        <v>58</v>
      </c>
      <c r="C84" s="56" t="s">
        <v>138</v>
      </c>
      <c r="D84" s="471">
        <v>0</v>
      </c>
      <c r="E84" s="49"/>
    </row>
    <row r="85" spans="2:5">
      <c r="B85" s="105">
        <v>59</v>
      </c>
      <c r="C85" s="56" t="s">
        <v>139</v>
      </c>
      <c r="D85" s="471">
        <v>35630.032961966499</v>
      </c>
      <c r="E85" s="49"/>
    </row>
    <row r="86" spans="2:5">
      <c r="B86" s="105">
        <v>60</v>
      </c>
      <c r="C86" s="73" t="s">
        <v>140</v>
      </c>
      <c r="D86" s="470">
        <v>13082.245933293772</v>
      </c>
      <c r="E86" s="76"/>
    </row>
    <row r="87" spans="2:5">
      <c r="B87" s="541" t="s">
        <v>141</v>
      </c>
      <c r="C87" s="541"/>
      <c r="D87" s="541"/>
      <c r="E87" s="541"/>
    </row>
    <row r="88" spans="2:5">
      <c r="B88" s="95">
        <v>61</v>
      </c>
      <c r="C88" s="50" t="s">
        <v>74</v>
      </c>
      <c r="D88" s="473">
        <v>2.7235409839903366</v>
      </c>
      <c r="E88" s="49"/>
    </row>
    <row r="89" spans="2:5">
      <c r="B89" s="95">
        <v>62</v>
      </c>
      <c r="C89" s="50" t="s">
        <v>142</v>
      </c>
      <c r="D89" s="473">
        <v>2.7235409839903366</v>
      </c>
      <c r="E89" s="49"/>
    </row>
    <row r="90" spans="2:5">
      <c r="B90" s="95">
        <v>63</v>
      </c>
      <c r="C90" s="50" t="s">
        <v>143</v>
      </c>
      <c r="D90" s="473">
        <v>2.7235409839903366</v>
      </c>
      <c r="E90" s="49"/>
    </row>
    <row r="91" spans="2:5">
      <c r="B91" s="95">
        <v>64</v>
      </c>
      <c r="C91" s="50" t="s">
        <v>144</v>
      </c>
      <c r="D91" s="474">
        <v>7.5000000000000011E-2</v>
      </c>
      <c r="E91" s="49"/>
    </row>
    <row r="92" spans="2:5">
      <c r="B92" s="95">
        <v>65</v>
      </c>
      <c r="C92" s="12" t="s">
        <v>77</v>
      </c>
      <c r="D92" s="474">
        <v>2.5000000000000001E-2</v>
      </c>
      <c r="E92" s="49"/>
    </row>
    <row r="93" spans="2:5">
      <c r="B93" s="95">
        <v>66</v>
      </c>
      <c r="C93" s="12" t="s">
        <v>1022</v>
      </c>
      <c r="D93" s="474">
        <v>5.0000000000000001E-3</v>
      </c>
      <c r="E93" s="49"/>
    </row>
    <row r="94" spans="2:5">
      <c r="B94" s="95">
        <v>67</v>
      </c>
      <c r="C94" s="12" t="s">
        <v>145</v>
      </c>
      <c r="D94" s="474">
        <v>0</v>
      </c>
      <c r="E94" s="49"/>
    </row>
    <row r="95" spans="2:5" ht="22">
      <c r="B95" s="95" t="s">
        <v>350</v>
      </c>
      <c r="C95" s="12" t="s">
        <v>146</v>
      </c>
      <c r="D95" s="474">
        <v>0</v>
      </c>
      <c r="E95" s="49"/>
    </row>
    <row r="96" spans="2:5" ht="22.5" customHeight="1">
      <c r="B96" s="95" t="s">
        <v>351</v>
      </c>
      <c r="C96" s="12" t="s">
        <v>842</v>
      </c>
      <c r="D96" s="474">
        <v>0</v>
      </c>
      <c r="E96" s="49"/>
    </row>
    <row r="97" spans="2:5" ht="36" customHeight="1">
      <c r="B97" s="120">
        <v>68</v>
      </c>
      <c r="C97" s="73" t="s">
        <v>147</v>
      </c>
      <c r="D97" s="475">
        <v>2.6485409839903364</v>
      </c>
      <c r="E97" s="72"/>
    </row>
    <row r="98" spans="2:5" ht="15" customHeight="1">
      <c r="B98" s="541" t="s">
        <v>148</v>
      </c>
      <c r="C98" s="541"/>
      <c r="D98" s="541"/>
      <c r="E98" s="541"/>
    </row>
    <row r="99" spans="2:5" ht="49.5" customHeight="1">
      <c r="B99" s="95">
        <v>72</v>
      </c>
      <c r="C99" s="50" t="s">
        <v>149</v>
      </c>
      <c r="D99" s="476">
        <v>0</v>
      </c>
      <c r="E99" s="49"/>
    </row>
    <row r="100" spans="2:5" ht="48" customHeight="1">
      <c r="B100" s="95">
        <v>73</v>
      </c>
      <c r="C100" s="50" t="s">
        <v>150</v>
      </c>
      <c r="D100" s="476">
        <v>0</v>
      </c>
      <c r="E100" s="49"/>
    </row>
    <row r="101" spans="2:5" ht="34.5" customHeight="1">
      <c r="B101" s="120">
        <v>75</v>
      </c>
      <c r="C101" s="77" t="s">
        <v>151</v>
      </c>
      <c r="D101" s="477">
        <v>0</v>
      </c>
      <c r="E101" s="76"/>
    </row>
    <row r="102" spans="2:5" ht="15" customHeight="1">
      <c r="B102" s="541" t="s">
        <v>152</v>
      </c>
      <c r="C102" s="541"/>
      <c r="D102" s="541"/>
      <c r="E102" s="541"/>
    </row>
    <row r="103" spans="2:5" ht="24" customHeight="1">
      <c r="B103" s="95">
        <v>76</v>
      </c>
      <c r="C103" s="50" t="s">
        <v>154</v>
      </c>
      <c r="D103" s="478">
        <v>0</v>
      </c>
      <c r="E103" s="49"/>
    </row>
    <row r="104" spans="2:5" ht="22.5" customHeight="1">
      <c r="B104" s="95">
        <v>77</v>
      </c>
      <c r="C104" s="50" t="s">
        <v>153</v>
      </c>
      <c r="D104" s="478">
        <v>0</v>
      </c>
      <c r="E104" s="49"/>
    </row>
    <row r="105" spans="2:5" ht="21" customHeight="1">
      <c r="B105" s="95">
        <v>78</v>
      </c>
      <c r="C105" s="50" t="s">
        <v>155</v>
      </c>
      <c r="D105" s="478">
        <v>0</v>
      </c>
      <c r="E105" s="49"/>
    </row>
    <row r="106" spans="2:5" ht="24" customHeight="1">
      <c r="B106" s="120">
        <v>79</v>
      </c>
      <c r="C106" s="77" t="s">
        <v>78</v>
      </c>
      <c r="D106" s="479">
        <v>0</v>
      </c>
      <c r="E106" s="76"/>
    </row>
    <row r="107" spans="2:5" ht="15" customHeight="1">
      <c r="B107" s="541" t="s">
        <v>156</v>
      </c>
      <c r="C107" s="541"/>
      <c r="D107" s="541"/>
      <c r="E107" s="541"/>
    </row>
    <row r="108" spans="2:5">
      <c r="B108" s="95">
        <v>80</v>
      </c>
      <c r="C108" s="50" t="s">
        <v>158</v>
      </c>
      <c r="D108" s="48"/>
      <c r="E108" s="49"/>
    </row>
    <row r="109" spans="2:5" ht="22.5" customHeight="1">
      <c r="B109" s="95">
        <v>81</v>
      </c>
      <c r="C109" s="50" t="s">
        <v>159</v>
      </c>
      <c r="D109" s="48"/>
      <c r="E109" s="49" t="s">
        <v>157</v>
      </c>
    </row>
    <row r="110" spans="2:5">
      <c r="B110" s="95">
        <v>82</v>
      </c>
      <c r="C110" s="50" t="s">
        <v>160</v>
      </c>
      <c r="D110" s="48"/>
      <c r="E110" s="49"/>
    </row>
    <row r="111" spans="2:5" ht="21.75" customHeight="1">
      <c r="B111" s="95">
        <v>83</v>
      </c>
      <c r="C111" s="50" t="s">
        <v>161</v>
      </c>
      <c r="D111" s="48"/>
      <c r="E111" s="49"/>
    </row>
    <row r="112" spans="2:5">
      <c r="B112" s="95">
        <v>84</v>
      </c>
      <c r="C112" s="50" t="s">
        <v>79</v>
      </c>
      <c r="D112" s="48"/>
      <c r="E112" s="49"/>
    </row>
    <row r="113" spans="2:5" ht="23.25" customHeight="1" thickBot="1">
      <c r="B113" s="110">
        <v>85</v>
      </c>
      <c r="C113" s="54" t="s">
        <v>162</v>
      </c>
      <c r="D113" s="52"/>
      <c r="E113" s="53"/>
    </row>
    <row r="114" spans="2:5">
      <c r="B114" s="38" t="s">
        <v>996</v>
      </c>
      <c r="C114" s="38"/>
      <c r="D114" s="57"/>
      <c r="E114" s="28"/>
    </row>
    <row r="115" spans="2:5" ht="21" customHeight="1">
      <c r="B115" s="539" t="s">
        <v>863</v>
      </c>
      <c r="C115" s="539"/>
      <c r="D115" s="539"/>
      <c r="E115" s="539"/>
    </row>
    <row r="116" spans="2:5" ht="12" customHeight="1">
      <c r="B116" s="38" t="s">
        <v>843</v>
      </c>
      <c r="C116" s="38"/>
      <c r="D116" s="57"/>
      <c r="E116" s="28"/>
    </row>
    <row r="117" spans="2:5">
      <c r="B117" s="38" t="s">
        <v>844</v>
      </c>
      <c r="C117" s="38"/>
      <c r="D117" s="57"/>
      <c r="E117" s="28"/>
    </row>
  </sheetData>
  <sheetProtection algorithmName="SHA-512" hashValue="0JnFw6iN1qjEQxlK+KV0K+Ss/ecMFvilkod7DoDi2gJNSzrWu85ghloNh6UVrYsnkqgTw5db79zL0Z+LpskbqA==" saltValue="RDYW6SxVk3Qj/jGtFwu6Cg=="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D130A6E0-8076-4815-9D1B-BE944B1AF36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5" zoomScaleNormal="85" workbookViewId="0"/>
  </sheetViews>
  <sheetFormatPr defaultRowHeight="14.5"/>
  <cols>
    <col min="1" max="1" width="4.453125" customWidth="1"/>
    <col min="2" max="2" width="6.1796875" customWidth="1"/>
    <col min="3" max="3" width="72.453125" customWidth="1"/>
    <col min="4" max="5" width="20.26953125" customWidth="1"/>
  </cols>
  <sheetData>
    <row r="1" spans="2:5" ht="12.75" customHeight="1"/>
    <row r="2" spans="2:5">
      <c r="B2" s="160" t="s">
        <v>0</v>
      </c>
      <c r="C2" s="96"/>
      <c r="D2" s="96"/>
      <c r="E2" s="96"/>
    </row>
    <row r="3" spans="2:5">
      <c r="B3" s="1"/>
      <c r="C3" s="1"/>
      <c r="D3" s="1"/>
      <c r="E3" s="1"/>
    </row>
    <row r="4" spans="2:5" ht="15.5">
      <c r="B4" s="16" t="s">
        <v>849</v>
      </c>
      <c r="C4" s="2"/>
      <c r="D4" s="2"/>
      <c r="E4" s="2"/>
    </row>
    <row r="5" spans="2:5" ht="2.15" customHeight="1">
      <c r="B5" s="1"/>
      <c r="C5" s="1"/>
      <c r="D5" s="1"/>
      <c r="E5" s="1"/>
    </row>
    <row r="6" spans="2:5" ht="2.15" customHeight="1">
      <c r="B6" s="524"/>
      <c r="C6" s="524"/>
      <c r="D6" s="524"/>
      <c r="E6" s="524"/>
    </row>
    <row r="7" spans="2:5" ht="2.15" customHeight="1">
      <c r="B7" s="3"/>
      <c r="C7" s="4"/>
      <c r="D7" s="4"/>
      <c r="E7" s="4"/>
    </row>
    <row r="8" spans="2:5" ht="15" thickBot="1">
      <c r="B8" s="29"/>
    </row>
    <row r="9" spans="2:5" ht="15" thickBot="1">
      <c r="B9" s="29"/>
      <c r="C9" s="62" t="s">
        <v>2</v>
      </c>
      <c r="D9" s="63">
        <f>+Tartalom!B3</f>
        <v>45657</v>
      </c>
      <c r="E9" s="63">
        <f>+EOMONTH(D9,-12)</f>
        <v>45291</v>
      </c>
    </row>
    <row r="10" spans="2:5">
      <c r="C10" s="543" t="s">
        <v>715</v>
      </c>
      <c r="D10" s="543"/>
      <c r="E10" s="292"/>
    </row>
    <row r="11" spans="2:5" ht="19.5" customHeight="1">
      <c r="C11" s="296" t="s">
        <v>104</v>
      </c>
      <c r="D11" s="450">
        <v>35630.032961966499</v>
      </c>
      <c r="E11" s="450">
        <v>34202.813515837013</v>
      </c>
    </row>
    <row r="12" spans="2:5" ht="30.75" customHeight="1">
      <c r="C12" s="12" t="s">
        <v>716</v>
      </c>
      <c r="D12" s="449">
        <v>35436.268674204002</v>
      </c>
      <c r="E12" s="476">
        <v>33591.489796922011</v>
      </c>
    </row>
    <row r="13" spans="2:5" ht="36.75" customHeight="1">
      <c r="C13" s="12" t="s">
        <v>854</v>
      </c>
      <c r="D13" s="449">
        <v>35630.032961966499</v>
      </c>
      <c r="E13" s="476">
        <v>34202.813515837013</v>
      </c>
    </row>
    <row r="14" spans="2:5">
      <c r="C14" s="296" t="s">
        <v>142</v>
      </c>
      <c r="D14" s="450">
        <v>35630.032961966499</v>
      </c>
      <c r="E14" s="450">
        <v>34202.813515837013</v>
      </c>
    </row>
    <row r="15" spans="2:5" ht="28.5" customHeight="1">
      <c r="C15" s="12" t="s">
        <v>717</v>
      </c>
      <c r="D15" s="449">
        <v>35436.268674204002</v>
      </c>
      <c r="E15" s="476">
        <v>33591.489796922011</v>
      </c>
    </row>
    <row r="16" spans="2:5" ht="38.25" customHeight="1">
      <c r="C16" s="12" t="s">
        <v>855</v>
      </c>
      <c r="D16" s="449">
        <v>35630.032961966499</v>
      </c>
      <c r="E16" s="476">
        <v>34202.813515837013</v>
      </c>
    </row>
    <row r="17" spans="3:8">
      <c r="C17" s="296" t="s">
        <v>718</v>
      </c>
      <c r="D17" s="450">
        <v>35630.032961966499</v>
      </c>
      <c r="E17" s="450">
        <v>34202.813515837013</v>
      </c>
    </row>
    <row r="18" spans="3:8" ht="30.75" customHeight="1">
      <c r="C18" s="12" t="s">
        <v>719</v>
      </c>
      <c r="D18" s="449">
        <v>35436.268674204002</v>
      </c>
      <c r="E18" s="476">
        <v>33591.489796922011</v>
      </c>
    </row>
    <row r="19" spans="3:8" ht="35.25" customHeight="1">
      <c r="C19" s="12" t="s">
        <v>856</v>
      </c>
      <c r="D19" s="449">
        <v>35630.032961966499</v>
      </c>
      <c r="E19" s="476">
        <v>34202.813515837013</v>
      </c>
      <c r="H19" s="330"/>
    </row>
    <row r="20" spans="3:8">
      <c r="C20" s="544" t="s">
        <v>720</v>
      </c>
      <c r="D20" s="544"/>
      <c r="E20" s="295"/>
    </row>
    <row r="21" spans="3:8">
      <c r="C21" s="12" t="s">
        <v>721</v>
      </c>
      <c r="D21" s="452">
        <v>13082.245933293772</v>
      </c>
      <c r="E21" s="452">
        <v>16403.616510123142</v>
      </c>
    </row>
    <row r="22" spans="3:8" ht="20">
      <c r="C22" s="296" t="s">
        <v>722</v>
      </c>
      <c r="D22" s="451">
        <v>12888.481645531272</v>
      </c>
      <c r="E22" s="451">
        <v>15792.292791208141</v>
      </c>
    </row>
    <row r="23" spans="3:8">
      <c r="C23" s="545" t="s">
        <v>723</v>
      </c>
      <c r="D23" s="545"/>
      <c r="E23" s="293"/>
    </row>
    <row r="24" spans="3:8" ht="28.5" customHeight="1">
      <c r="C24" s="296" t="s">
        <v>724</v>
      </c>
      <c r="D24" s="454">
        <v>2.7235409839903366</v>
      </c>
      <c r="E24" s="454">
        <v>2.0850776104604418</v>
      </c>
    </row>
    <row r="25" spans="3:8" ht="42" customHeight="1">
      <c r="C25" s="12" t="s">
        <v>725</v>
      </c>
      <c r="D25" s="454">
        <v>2.749452545986327</v>
      </c>
      <c r="E25" s="454">
        <v>2.127081244062484</v>
      </c>
    </row>
    <row r="26" spans="3:8" ht="42" customHeight="1">
      <c r="C26" s="12" t="s">
        <v>857</v>
      </c>
      <c r="D26" s="453">
        <v>2.7235409839903366</v>
      </c>
      <c r="E26" s="474">
        <v>2.0850776104604418</v>
      </c>
    </row>
    <row r="27" spans="3:8" ht="31.5" customHeight="1">
      <c r="C27" s="296" t="s">
        <v>726</v>
      </c>
      <c r="D27" s="454">
        <v>2.7235409839903366</v>
      </c>
      <c r="E27" s="454">
        <v>2.0850776104604418</v>
      </c>
    </row>
    <row r="28" spans="3:8" ht="39.75" customHeight="1">
      <c r="C28" s="12" t="s">
        <v>727</v>
      </c>
      <c r="D28" s="454">
        <v>2.749452545986327</v>
      </c>
      <c r="E28" s="454">
        <v>2.127081244062484</v>
      </c>
    </row>
    <row r="29" spans="3:8" ht="39.75" customHeight="1">
      <c r="C29" s="12" t="s">
        <v>858</v>
      </c>
      <c r="D29" s="453">
        <v>2.7235409839903366</v>
      </c>
      <c r="E29" s="474">
        <v>2.0850776104604418</v>
      </c>
    </row>
    <row r="30" spans="3:8" ht="28.5" customHeight="1">
      <c r="C30" s="296" t="s">
        <v>728</v>
      </c>
      <c r="D30" s="454">
        <v>2.7235409839903366</v>
      </c>
      <c r="E30" s="454">
        <v>2.0850776104604418</v>
      </c>
    </row>
    <row r="31" spans="3:8" ht="39" customHeight="1">
      <c r="C31" s="12" t="s">
        <v>729</v>
      </c>
      <c r="D31" s="454">
        <v>2.749452545986327</v>
      </c>
      <c r="E31" s="454">
        <v>2.127081244062484</v>
      </c>
    </row>
    <row r="32" spans="3:8" ht="39" customHeight="1">
      <c r="C32" s="12" t="s">
        <v>859</v>
      </c>
      <c r="D32" s="453">
        <v>2.7235409839903366</v>
      </c>
      <c r="E32" s="474">
        <v>2.0850776104604418</v>
      </c>
    </row>
    <row r="33" spans="3:5">
      <c r="C33" s="544" t="s">
        <v>197</v>
      </c>
      <c r="D33" s="544"/>
      <c r="E33" s="140"/>
    </row>
    <row r="34" spans="3:5">
      <c r="C34" s="12" t="s">
        <v>730</v>
      </c>
      <c r="D34" s="456">
        <v>339863.76632599998</v>
      </c>
      <c r="E34" s="456">
        <v>327309.90627383703</v>
      </c>
    </row>
    <row r="35" spans="3:5">
      <c r="C35" s="296" t="s">
        <v>197</v>
      </c>
      <c r="D35" s="455">
        <v>0.10483622113394074</v>
      </c>
      <c r="E35" s="455">
        <v>0.10449672576480144</v>
      </c>
    </row>
    <row r="36" spans="3:5" ht="20">
      <c r="C36" s="296" t="s">
        <v>731</v>
      </c>
      <c r="D36" s="455">
        <v>0.10432557618148115</v>
      </c>
      <c r="E36" s="455">
        <v>0.1028</v>
      </c>
    </row>
    <row r="37" spans="3:5" ht="37.5" customHeight="1" thickBot="1">
      <c r="C37" s="205" t="s">
        <v>860</v>
      </c>
      <c r="D37" s="294"/>
      <c r="E37" s="294"/>
    </row>
  </sheetData>
  <sheetProtection algorithmName="SHA-512" hashValue="tV2r6nscxk8dZmKYdRhzQOte3PJ0tiDOkNt98DZ3W+GO18nYBihD2bQsWZbTVXES3pnXr744AzMA5wMwdhZMIA==" saltValue="vAL5/DGaObNXLb01dgGhAw==" spinCount="100000" sheet="1" objects="1" scenarios="1"/>
  <mergeCells count="5">
    <mergeCell ref="B6:E6"/>
    <mergeCell ref="C10:D10"/>
    <mergeCell ref="C20:D20"/>
    <mergeCell ref="C23:D23"/>
    <mergeCell ref="C33:D33"/>
  </mergeCells>
  <hyperlinks>
    <hyperlink ref="B2" location="Tartalom!A1" display="Back to contents page" xr:uid="{E491D085-101F-4D3F-8BB4-8FF61A2B431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28F-9B48-4DF1-B705-21AB18F0EDEB}">
  <sheetPr>
    <tabColor theme="9" tint="0.79998168889431442"/>
  </sheetPr>
  <dimension ref="B2:Q12"/>
  <sheetViews>
    <sheetView workbookViewId="0"/>
  </sheetViews>
  <sheetFormatPr defaultRowHeight="14.5"/>
  <cols>
    <col min="1" max="1" width="2.6328125" style="301" customWidth="1"/>
    <col min="2" max="2" width="2.54296875" style="301" customWidth="1"/>
    <col min="3" max="3" width="14.08984375" style="301" customWidth="1"/>
    <col min="4" max="16" width="15.7265625" style="301" customWidth="1"/>
    <col min="17" max="16384" width="8.7265625" style="301"/>
  </cols>
  <sheetData>
    <row r="2" spans="2:17">
      <c r="B2" s="160" t="s">
        <v>0</v>
      </c>
      <c r="C2" s="160"/>
      <c r="D2" s="160"/>
      <c r="E2" s="160"/>
      <c r="G2" s="495"/>
    </row>
    <row r="3" spans="2:17">
      <c r="B3" s="496"/>
      <c r="C3" s="496"/>
      <c r="D3" s="496"/>
      <c r="E3" s="496"/>
      <c r="G3" s="496"/>
      <c r="I3" s="496"/>
      <c r="J3" s="496"/>
    </row>
    <row r="4" spans="2:17" ht="15.5">
      <c r="B4" s="339" t="s">
        <v>1029</v>
      </c>
      <c r="C4" s="497"/>
      <c r="D4" s="497"/>
      <c r="E4" s="497"/>
      <c r="G4" s="497"/>
      <c r="I4" s="497"/>
      <c r="J4" s="497"/>
    </row>
    <row r="5" spans="2:17">
      <c r="B5" s="496"/>
      <c r="C5" s="496"/>
      <c r="D5" s="496"/>
      <c r="E5" s="496"/>
      <c r="G5" s="496"/>
      <c r="I5" s="496"/>
      <c r="J5" s="496"/>
    </row>
    <row r="6" spans="2:17" ht="29.5" customHeight="1">
      <c r="B6" s="548" t="s">
        <v>1030</v>
      </c>
      <c r="C6" s="548"/>
      <c r="D6" s="548"/>
      <c r="E6" s="548"/>
      <c r="F6" s="548"/>
      <c r="G6" s="548"/>
      <c r="H6" s="548"/>
      <c r="I6" s="548"/>
      <c r="J6" s="548"/>
      <c r="K6" s="548"/>
      <c r="L6" s="548"/>
      <c r="M6" s="548"/>
      <c r="N6" s="548"/>
      <c r="O6" s="548"/>
      <c r="P6" s="548"/>
    </row>
    <row r="7" spans="2:17">
      <c r="B7" s="498"/>
      <c r="C7" s="499"/>
      <c r="D7" s="499"/>
      <c r="E7" s="500"/>
      <c r="G7" s="500"/>
      <c r="I7" s="499"/>
      <c r="J7" s="499"/>
    </row>
    <row r="8" spans="2:17" ht="15" thickBot="1">
      <c r="B8" s="501"/>
      <c r="C8" s="549">
        <v>45657</v>
      </c>
      <c r="D8" s="549"/>
      <c r="E8" s="549"/>
      <c r="F8" s="549"/>
      <c r="G8" s="549"/>
      <c r="H8" s="549"/>
      <c r="I8" s="549"/>
      <c r="J8" s="549"/>
      <c r="K8" s="549"/>
      <c r="L8" s="549"/>
      <c r="M8" s="549"/>
      <c r="N8" s="549"/>
      <c r="O8" s="549"/>
      <c r="P8" s="549"/>
    </row>
    <row r="9" spans="2:17" ht="27" customHeight="1" thickBot="1">
      <c r="C9" s="550" t="s">
        <v>2</v>
      </c>
      <c r="D9" s="552" t="s">
        <v>1031</v>
      </c>
      <c r="E9" s="552"/>
      <c r="F9" s="552" t="s">
        <v>1032</v>
      </c>
      <c r="G9" s="552"/>
      <c r="H9" s="546" t="s">
        <v>1033</v>
      </c>
      <c r="I9" s="546" t="s">
        <v>1034</v>
      </c>
      <c r="J9" s="553" t="s">
        <v>1035</v>
      </c>
      <c r="K9" s="553"/>
      <c r="L9" s="553"/>
      <c r="M9" s="553"/>
      <c r="N9" s="546" t="s">
        <v>164</v>
      </c>
      <c r="O9" s="546" t="s">
        <v>1036</v>
      </c>
      <c r="P9" s="546" t="s">
        <v>1037</v>
      </c>
    </row>
    <row r="10" spans="2:17" ht="63.5" thickBot="1">
      <c r="C10" s="551"/>
      <c r="D10" s="502" t="s">
        <v>1038</v>
      </c>
      <c r="E10" s="502" t="s">
        <v>1039</v>
      </c>
      <c r="F10" s="502" t="s">
        <v>1040</v>
      </c>
      <c r="G10" s="502" t="s">
        <v>1041</v>
      </c>
      <c r="H10" s="547"/>
      <c r="I10" s="547"/>
      <c r="J10" s="502" t="s">
        <v>1042</v>
      </c>
      <c r="K10" s="502" t="s">
        <v>1032</v>
      </c>
      <c r="L10" s="502" t="s">
        <v>1043</v>
      </c>
      <c r="M10" s="503" t="s">
        <v>15</v>
      </c>
      <c r="N10" s="547"/>
      <c r="O10" s="547"/>
      <c r="P10" s="547"/>
    </row>
    <row r="11" spans="2:17">
      <c r="C11" s="504" t="s">
        <v>488</v>
      </c>
      <c r="D11" s="505">
        <v>98053.271640000006</v>
      </c>
      <c r="E11" s="505">
        <v>0</v>
      </c>
      <c r="F11" s="505">
        <v>0</v>
      </c>
      <c r="G11" s="505">
        <v>0</v>
      </c>
      <c r="H11" s="505">
        <v>0</v>
      </c>
      <c r="I11" s="505">
        <v>98053.271640000006</v>
      </c>
      <c r="J11" s="505">
        <v>7844.2617312000002</v>
      </c>
      <c r="K11" s="505">
        <v>0</v>
      </c>
      <c r="L11" s="505">
        <v>0</v>
      </c>
      <c r="M11" s="505">
        <v>7844.2617312000002</v>
      </c>
      <c r="N11" s="505">
        <v>9005.0295800000004</v>
      </c>
      <c r="O11" s="506">
        <v>0.01</v>
      </c>
      <c r="P11" s="506">
        <v>5.0000000000000001E-3</v>
      </c>
      <c r="Q11" s="507"/>
    </row>
    <row r="12" spans="2:17" ht="15" thickBot="1">
      <c r="C12" s="508" t="s">
        <v>15</v>
      </c>
      <c r="D12" s="509">
        <v>98053.271640000006</v>
      </c>
      <c r="E12" s="509">
        <v>0</v>
      </c>
      <c r="F12" s="509">
        <v>0</v>
      </c>
      <c r="G12" s="509">
        <v>0</v>
      </c>
      <c r="H12" s="509">
        <v>0</v>
      </c>
      <c r="I12" s="509">
        <v>98053.271640000006</v>
      </c>
      <c r="J12" s="509">
        <v>7844.2617312000002</v>
      </c>
      <c r="K12" s="509">
        <v>0</v>
      </c>
      <c r="L12" s="509">
        <v>0</v>
      </c>
      <c r="M12" s="509">
        <v>7844.2617312000002</v>
      </c>
      <c r="N12" s="509">
        <v>9005.0295800000004</v>
      </c>
      <c r="O12" s="510">
        <v>0.01</v>
      </c>
      <c r="P12" s="509"/>
    </row>
  </sheetData>
  <sheetProtection algorithmName="SHA-512" hashValue="txwnvOzBm2Tu3CiHv+SYqV0D7MhYk/e7ze5x+jCV6Ekos3j2qajB8KMPduu0n7D0W2EEQXbBRVS2OqndlU6Tbg==" saltValue="GlyemvR3LMcJLn1ZY3y93g==" spinCount="100000" sheet="1" objects="1" scenarios="1"/>
  <mergeCells count="11">
    <mergeCell ref="P9:P10"/>
    <mergeCell ref="B6:P6"/>
    <mergeCell ref="C8:P8"/>
    <mergeCell ref="C9:C10"/>
    <mergeCell ref="D9:E9"/>
    <mergeCell ref="F9:G9"/>
    <mergeCell ref="H9:H10"/>
    <mergeCell ref="I9:I10"/>
    <mergeCell ref="J9:M9"/>
    <mergeCell ref="N9:N10"/>
    <mergeCell ref="O9:O10"/>
  </mergeCells>
  <hyperlinks>
    <hyperlink ref="B2" location="Contents!A1" display="Back to index page" xr:uid="{0A5F023F-D59B-47D6-BEFC-C64B125FCEB3}"/>
    <hyperlink ref="B2:E2" location="Tartalom!A1" display="Back to contents page" xr:uid="{5F2FE798-69C4-4CA4-8D11-849FEA5A031A}"/>
    <hyperlink ref="I2:J2" location="CONTENTS!A1" display="Back to contents page" xr:uid="{2BF7963F-55E9-4377-B78E-F71A71FB366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73D5-89A0-4827-9628-1F4D71B609DB}">
  <sheetPr>
    <tabColor theme="9" tint="0.79998168889431442"/>
  </sheetPr>
  <dimension ref="B2:D12"/>
  <sheetViews>
    <sheetView workbookViewId="0"/>
  </sheetViews>
  <sheetFormatPr defaultRowHeight="14.5"/>
  <cols>
    <col min="1" max="2" width="8.7265625" style="301"/>
    <col min="3" max="3" width="49.90625" style="301" bestFit="1" customWidth="1"/>
    <col min="4" max="4" width="8.08984375" style="301" bestFit="1" customWidth="1"/>
    <col min="5" max="16384" width="8.7265625" style="301"/>
  </cols>
  <sheetData>
    <row r="2" spans="2:4">
      <c r="B2" s="160" t="s">
        <v>0</v>
      </c>
      <c r="C2" s="338"/>
    </row>
    <row r="3" spans="2:4">
      <c r="B3" s="496"/>
      <c r="C3" s="496"/>
    </row>
    <row r="4" spans="2:4" ht="15.5">
      <c r="B4" s="339" t="s">
        <v>1044</v>
      </c>
      <c r="C4" s="497"/>
    </row>
    <row r="5" spans="2:4" ht="1" customHeight="1">
      <c r="C5" s="496"/>
      <c r="D5" s="496"/>
    </row>
    <row r="6" spans="2:4" ht="1" customHeight="1">
      <c r="C6" s="548"/>
      <c r="D6" s="548"/>
    </row>
    <row r="7" spans="2:4" ht="1" customHeight="1">
      <c r="C7" s="498"/>
      <c r="D7" s="499"/>
    </row>
    <row r="8" spans="2:4" ht="15" thickBot="1">
      <c r="C8" s="549"/>
      <c r="D8" s="549"/>
    </row>
    <row r="9" spans="2:4" ht="15" thickBot="1">
      <c r="C9" s="511" t="s">
        <v>2</v>
      </c>
      <c r="D9" s="512">
        <v>45657</v>
      </c>
    </row>
    <row r="10" spans="2:4">
      <c r="C10" s="513" t="s">
        <v>140</v>
      </c>
      <c r="D10" s="514">
        <v>13082.245933293772</v>
      </c>
    </row>
    <row r="11" spans="2:4">
      <c r="C11" s="306" t="s">
        <v>1045</v>
      </c>
      <c r="D11" s="515">
        <v>5.0000000000000001E-3</v>
      </c>
    </row>
    <row r="12" spans="2:4" ht="15" thickBot="1">
      <c r="C12" s="516" t="s">
        <v>1046</v>
      </c>
      <c r="D12" s="517">
        <v>65.41122966646887</v>
      </c>
    </row>
  </sheetData>
  <sheetProtection algorithmName="SHA-512" hashValue="Vfob2jn99ZpvGEMCanjUQjnr7oFrdQvVxPNxyIrs9G2cxw9LRoXKO5wAVcZZWfTV3C29+cPbRRahy+9rKZ6VMg==" saltValue="lvhpVjuWsuaxZNx/UGgAZQ==" spinCount="100000" sheet="1" objects="1" scenarios="1"/>
  <mergeCells count="2">
    <mergeCell ref="C6:D6"/>
    <mergeCell ref="C8:D8"/>
  </mergeCells>
  <hyperlinks>
    <hyperlink ref="B2" location="Tartalom!A1" display="Back to contents page" xr:uid="{FF826722-2549-4E02-9BE5-D0F9994A262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46</vt:i4>
      </vt:variant>
    </vt:vector>
  </HeadingPairs>
  <TitlesOfParts>
    <vt:vector size="46" baseType="lpstr">
      <vt:lpstr>Tartalom</vt:lpstr>
      <vt:lpstr>KM1</vt:lpstr>
      <vt:lpstr>OV1</vt:lpstr>
      <vt:lpstr>LI1</vt:lpstr>
      <vt:lpstr>LI2</vt:lpstr>
      <vt:lpstr>CC1</vt:lpstr>
      <vt:lpstr>IFRS9</vt:lpstr>
      <vt:lpstr>CCyB1</vt:lpstr>
      <vt:lpstr>CCyB2</vt:lpstr>
      <vt:lpstr>LR1</vt:lpstr>
      <vt:lpstr>LR2</vt:lpstr>
      <vt:lpstr>LR3</vt:lpstr>
      <vt:lpstr>LIQ1</vt:lpstr>
      <vt:lpstr>LIQ2</vt:lpstr>
      <vt:lpstr>CR1</vt:lpstr>
      <vt:lpstr>CR1-A</vt:lpstr>
      <vt:lpstr>CR2</vt:lpstr>
      <vt:lpstr>CR2-A</vt:lpstr>
      <vt:lpstr>CQ1</vt:lpstr>
      <vt:lpstr>CQ2</vt:lpstr>
      <vt:lpstr>CQ3</vt:lpstr>
      <vt:lpstr>CQ4</vt:lpstr>
      <vt:lpstr>CQ5</vt:lpstr>
      <vt:lpstr>CQ6</vt:lpstr>
      <vt:lpstr>CQ7</vt:lpstr>
      <vt:lpstr>CQ8</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2025-04-16T13:16:21Z</dcterms:modified>
</cp:coreProperties>
</file>