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C53C2E99-EEC1-4C3B-B6BF-CC67C5160C41}" xr6:coauthVersionLast="47" xr6:coauthVersionMax="47" xr10:uidLastSave="{00000000-0000-0000-0000-000000000000}"/>
  <bookViews>
    <workbookView xWindow="-110" yWindow="-110" windowWidth="19420" windowHeight="10420" xr2:uid="{00000000-000D-0000-FFFF-FFFF00000000}"/>
  </bookViews>
  <sheets>
    <sheet name="Contents" sheetId="20" r:id="rId1"/>
    <sheet name="KM1" sheetId="1" r:id="rId2"/>
    <sheet name="OV1" sheetId="3" r:id="rId3"/>
    <sheet name="LI1" sheetId="5" r:id="rId4"/>
    <sheet name="LI2" sheetId="6" r:id="rId5"/>
    <sheet name="CC1" sheetId="10" r:id="rId6"/>
    <sheet name="IFRS9" sheetId="56" r:id="rId7"/>
    <sheet name="LR1" sheetId="15" r:id="rId8"/>
    <sheet name="LR2" sheetId="16" r:id="rId9"/>
    <sheet name="LR3" sheetId="17" r:id="rId10"/>
    <sheet name="LIQ1" sheetId="18" r:id="rId11"/>
    <sheet name="LIQ2" sheetId="19" r:id="rId12"/>
    <sheet name="CR1" sheetId="21" r:id="rId13"/>
    <sheet name="CR1-A" sheetId="22" r:id="rId14"/>
    <sheet name="CR2" sheetId="23" r:id="rId15"/>
    <sheet name="CR2-A" sheetId="63" r:id="rId16"/>
    <sheet name="CQ1" sheetId="25" r:id="rId17"/>
    <sheet name="CQ2" sheetId="26" r:id="rId18"/>
    <sheet name="CQ3" sheetId="27" r:id="rId19"/>
    <sheet name="CQ4" sheetId="28" r:id="rId20"/>
    <sheet name="CQ5" sheetId="29" r:id="rId21"/>
    <sheet name="CQ6" sheetId="30" r:id="rId22"/>
    <sheet name="CQ7" sheetId="32" r:id="rId23"/>
    <sheet name="CQ8" sheetId="33" r:id="rId24"/>
    <sheet name="CR3" sheetId="34" r:id="rId25"/>
    <sheet name="CR4" sheetId="35" r:id="rId26"/>
    <sheet name="CR5" sheetId="36" r:id="rId27"/>
    <sheet name="CCR1" sheetId="37" r:id="rId28"/>
    <sheet name="CCR2" sheetId="38" r:id="rId29"/>
    <sheet name="CCR3" sheetId="39" r:id="rId30"/>
    <sheet name="CCR5" sheetId="40" r:id="rId31"/>
    <sheet name="CCR6" sheetId="41" r:id="rId32"/>
    <sheet name="CCR8" sheetId="42" r:id="rId33"/>
    <sheet name="MR1" sheetId="43" r:id="rId34"/>
    <sheet name="OR1" sheetId="44" r:id="rId35"/>
    <sheet name="REM1" sheetId="58" r:id="rId36"/>
    <sheet name="REM2" sheetId="59" r:id="rId37"/>
    <sheet name="REM3" sheetId="60" r:id="rId38"/>
    <sheet name="REM4" sheetId="61" r:id="rId39"/>
    <sheet name="REM5" sheetId="62" r:id="rId40"/>
    <sheet name="AE1" sheetId="50" r:id="rId41"/>
    <sheet name="AE2" sheetId="51" r:id="rId42"/>
    <sheet name="AE3" sheetId="52" r:id="rId43"/>
    <sheet name="IRRBB1" sheetId="57" r:id="rId44"/>
  </sheets>
  <externalReferences>
    <externalReference r:id="rId45"/>
  </externalReferences>
  <definedNames>
    <definedName name="ID" localSheetId="40" hidden="1">"96bab627-c73d-4be0-95b1-1ebe42fb5d05"</definedName>
    <definedName name="ID" localSheetId="41" hidden="1">"a662da6b-cb04-4484-8dc8-d2693f547f46"</definedName>
    <definedName name="ID" localSheetId="42" hidden="1">"338ed57e-5ac6-4465-8f20-b9dbaf581ef1"</definedName>
    <definedName name="ID" localSheetId="5" hidden="1">"09534fd6-429a-4f6e-af86-9fc720003d35"</definedName>
    <definedName name="ID" localSheetId="27" hidden="1">"9b4d65c6-2940-4896-bdc9-bff69d1d5036"</definedName>
    <definedName name="ID" localSheetId="28" hidden="1">"d31eb2cb-59cc-4ef3-9ba3-e5f4691c1238"</definedName>
    <definedName name="ID" localSheetId="29" hidden="1">"9889d7cf-55bd-4381-9ad6-0190bc5adfc0"</definedName>
    <definedName name="ID" localSheetId="30" hidden="1">"ecd68309-07e8-494f-a32a-4c3ae1d9bac9"</definedName>
    <definedName name="ID" localSheetId="31" hidden="1">"0f319606-eacd-4338-a223-78b54ba196fe"</definedName>
    <definedName name="ID" localSheetId="32" hidden="1">"6dbf8c7a-6360-408a-b305-f56902cd0949"</definedName>
    <definedName name="ID" localSheetId="0" hidden="1">"9cec3d54-9778-45ca-99e6-29ca9b21c919"</definedName>
    <definedName name="ID" localSheetId="16" hidden="1">"1ff81230-2452-4e0b-9229-5d56133d78db"</definedName>
    <definedName name="ID" localSheetId="17" hidden="1">"0b0e1fcf-fce2-4398-80a5-e24908f247b2"</definedName>
    <definedName name="ID" localSheetId="18" hidden="1">"417ed97a-4ae1-4b5e-a595-aca7d8e51ef4"</definedName>
    <definedName name="ID" localSheetId="19" hidden="1">"a16dd706-8ed9-41a5-8a05-8a072bfdac89"</definedName>
    <definedName name="ID" localSheetId="20" hidden="1">"5ab812ec-497a-48c8-8b01-5a8a0f1324e6"</definedName>
    <definedName name="ID" localSheetId="21" hidden="1">"c8ece535-ca62-4d5c-9c11-6a78835deb2f"</definedName>
    <definedName name="ID" localSheetId="22" hidden="1">"946d3c8b-6c18-48ee-97fa-059f0d9c57d2"</definedName>
    <definedName name="ID" localSheetId="23" hidden="1">"31b010dc-7aa2-43c2-8c3e-2304763fc51d"</definedName>
    <definedName name="ID" localSheetId="12" hidden="1">"75f12a26-6ff7-49bb-a0fd-9e397de4e8e2"</definedName>
    <definedName name="ID" localSheetId="13" hidden="1">"c62866b9-48a4-4987-a2da-0224b29b08ba"</definedName>
    <definedName name="ID" localSheetId="14" hidden="1">"ff6fb1af-85a9-4d9b-9089-b029807f4297"</definedName>
    <definedName name="ID" localSheetId="15" hidden="1">"02741c5c-3ce3-4694-bf1b-91f252d62eae"</definedName>
    <definedName name="ID" localSheetId="24" hidden="1">"9665cedd-7c8e-413f-b1fa-e04a8e042a94"</definedName>
    <definedName name="ID" localSheetId="25" hidden="1">"12a88c0f-c5df-486d-92db-28923c9bb614"</definedName>
    <definedName name="ID" localSheetId="26" hidden="1">"9793d0d9-27d8-493f-a70e-698537b72dca"</definedName>
    <definedName name="ID" localSheetId="6" hidden="1">"12beebf3-f4c6-421d-b1cb-b5f2cac960aa"</definedName>
    <definedName name="ID" localSheetId="43" hidden="1">"b0e25380-9994-4c04-ad73-f3ae4a627494"</definedName>
    <definedName name="ID" localSheetId="1" hidden="1">"ce862329-33b2-4d3c-8c1c-02c1b0e179fc"</definedName>
    <definedName name="ID" localSheetId="3" hidden="1">"2f0305b9-9edb-415f-aefa-cafa63f8fc71"</definedName>
    <definedName name="ID" localSheetId="4" hidden="1">"71716b78-0543-4cf9-9257-0da59680df81"</definedName>
    <definedName name="ID" localSheetId="10" hidden="1">"d1784b99-7c1c-4d9a-97a2-2a8c96f19830"</definedName>
    <definedName name="ID" localSheetId="11" hidden="1">"4fe90074-fd71-4a9b-bf98-b4ea6574bf22"</definedName>
    <definedName name="ID" localSheetId="7" hidden="1">"6967113f-272e-415a-ae86-b2ae053be6c7"</definedName>
    <definedName name="ID" localSheetId="8" hidden="1">"5b35d131-fdbc-401a-9e11-4d3a40a362eb"</definedName>
    <definedName name="ID" localSheetId="9" hidden="1">"6dc98f85-d190-4bc7-8bb8-ad8ec46889ff"</definedName>
    <definedName name="ID" localSheetId="33" hidden="1">"f44c5d94-b477-4877-b9a0-8f86d1babb95"</definedName>
    <definedName name="ID" localSheetId="34" hidden="1">"a6ae6fe5-4984-4743-a132-ea0d2673ba6c"</definedName>
    <definedName name="ID" localSheetId="2" hidden="1">"cbffbec8-3812-4ecf-bdad-e2d8575a8ecd"</definedName>
    <definedName name="ID" localSheetId="35" hidden="1">"8485639b-a261-4c2a-b4bc-e332c43d39b5"</definedName>
    <definedName name="ID" localSheetId="36" hidden="1">"baad1a0e-47af-4193-8ec4-ec68ff9f6a0c"</definedName>
    <definedName name="ID" localSheetId="37" hidden="1">"1d6bdeed-6788-44b3-abf0-77ae2591c9cd"</definedName>
    <definedName name="ID" localSheetId="38" hidden="1">"c7990352-8fb4-4e36-a41f-84a8c2f4a989"</definedName>
    <definedName name="ID" localSheetId="39" hidden="1">"909af5fc-9521-4205-ac6b-7837912307f7"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6" i="10" l="1"/>
  <c r="D82" i="10"/>
  <c r="D81" i="10"/>
  <c r="D80" i="10"/>
  <c r="D79" i="10"/>
  <c r="D78" i="10"/>
  <c r="D77" i="10"/>
  <c r="D83" i="10" l="1"/>
  <c r="D84" i="10" s="1"/>
  <c r="D85" i="10" s="1"/>
  <c r="F10" i="57"/>
  <c r="D10" i="57"/>
  <c r="C8" i="62"/>
  <c r="C8" i="61"/>
  <c r="C8" i="60"/>
  <c r="C8" i="59"/>
  <c r="C8" i="58"/>
  <c r="C8" i="63"/>
  <c r="F10" i="3"/>
  <c r="D10" i="3"/>
  <c r="D9" i="1"/>
  <c r="D9" i="56" l="1"/>
  <c r="C8" i="52"/>
  <c r="C8" i="51"/>
  <c r="C8" i="50"/>
  <c r="C8" i="44"/>
  <c r="C8" i="43"/>
  <c r="C8" i="42"/>
  <c r="C8" i="41"/>
  <c r="C8" i="40"/>
  <c r="C8" i="39"/>
  <c r="C8" i="38"/>
  <c r="C8" i="37"/>
  <c r="C8" i="36"/>
  <c r="C8" i="35" l="1"/>
  <c r="C8" i="34"/>
  <c r="C8" i="29"/>
  <c r="C8" i="33"/>
  <c r="C8" i="32"/>
  <c r="C8" i="30"/>
  <c r="C8" i="28"/>
  <c r="C8" i="27"/>
  <c r="C8" i="26" l="1"/>
  <c r="C8" i="25"/>
  <c r="C8" i="23" l="1"/>
  <c r="C8" i="22" l="1"/>
  <c r="C8" i="21"/>
  <c r="C8" i="19"/>
  <c r="H10" i="18"/>
  <c r="D10" i="18"/>
  <c r="C8" i="17"/>
  <c r="D10" i="16"/>
  <c r="C8" i="15"/>
  <c r="C8" i="10"/>
  <c r="C8" i="6"/>
  <c r="C8" i="5"/>
</calcChain>
</file>

<file path=xl/sharedStrings.xml><?xml version="1.0" encoding="utf-8"?>
<sst xmlns="http://schemas.openxmlformats.org/spreadsheetml/2006/main" count="1357" uniqueCount="1028">
  <si>
    <t>Back to contents page</t>
  </si>
  <si>
    <t>25a</t>
  </si>
  <si>
    <t>h</t>
  </si>
  <si>
    <t>a - d</t>
  </si>
  <si>
    <t>i</t>
  </si>
  <si>
    <t>g</t>
  </si>
  <si>
    <t>EU-15a</t>
  </si>
  <si>
    <t>EU-19a</t>
  </si>
  <si>
    <t>EU-19b</t>
  </si>
  <si>
    <t>EU-1</t>
  </si>
  <si>
    <t>EU-2</t>
  </si>
  <si>
    <t>EU-3</t>
  </si>
  <si>
    <t>EU-4</t>
  </si>
  <si>
    <t>EU-5</t>
  </si>
  <si>
    <t>EU-6</t>
  </si>
  <si>
    <t>EU-7</t>
  </si>
  <si>
    <t>EU-8</t>
  </si>
  <si>
    <t>EU-9</t>
  </si>
  <si>
    <t>EU-10</t>
  </si>
  <si>
    <t>EU-11</t>
  </si>
  <si>
    <t>EU-12</t>
  </si>
  <si>
    <t>EU 1a</t>
  </si>
  <si>
    <t>EU 1b</t>
  </si>
  <si>
    <t>EU-20a</t>
  </si>
  <si>
    <t>EU-20b</t>
  </si>
  <si>
    <t>EU-20c</t>
  </si>
  <si>
    <t>EU 8b</t>
  </si>
  <si>
    <t>EU 23a</t>
  </si>
  <si>
    <t>EU 23c</t>
  </si>
  <si>
    <t>EU 7a</t>
  </si>
  <si>
    <t>EU 7b</t>
  </si>
  <si>
    <t>EU 7c</t>
  </si>
  <si>
    <t>EU 7d</t>
  </si>
  <si>
    <t>EU 8a</t>
  </si>
  <si>
    <t>EU 9a</t>
  </si>
  <si>
    <t>EU 10a</t>
  </si>
  <si>
    <t>EU 11a</t>
  </si>
  <si>
    <t>EU 14a</t>
  </si>
  <si>
    <t>EU 14b</t>
  </si>
  <si>
    <t>EU 14c</t>
  </si>
  <si>
    <t>EU 14d</t>
  </si>
  <si>
    <t>EU 14e</t>
  </si>
  <si>
    <t>EU 16a</t>
  </si>
  <si>
    <t>EU 16b</t>
  </si>
  <si>
    <t>EU-3a</t>
  </si>
  <si>
    <t>EU-5a</t>
  </si>
  <si>
    <t>EU-20d</t>
  </si>
  <si>
    <t>EU-25a</t>
  </si>
  <si>
    <t>EU-25b</t>
  </si>
  <si>
    <t>27a</t>
  </si>
  <si>
    <t>EU-33a</t>
  </si>
  <si>
    <t>EU-33b</t>
  </si>
  <si>
    <t>42a</t>
  </si>
  <si>
    <t>EU-47a</t>
  </si>
  <si>
    <t>EU-47b</t>
  </si>
  <si>
    <t>EU-56a</t>
  </si>
  <si>
    <t>EU-56b</t>
  </si>
  <si>
    <t>EU-67a</t>
  </si>
  <si>
    <t>EU-67b</t>
  </si>
  <si>
    <t>EU-9a</t>
  </si>
  <si>
    <t>EU-9b</t>
  </si>
  <si>
    <t>EU-11a</t>
  </si>
  <si>
    <t>EU-11b</t>
  </si>
  <si>
    <t>EU-8a</t>
  </si>
  <si>
    <t>EU-10a</t>
  </si>
  <si>
    <t>EU-10b</t>
  </si>
  <si>
    <t>EU-16a</t>
  </si>
  <si>
    <t>EU-17a</t>
  </si>
  <si>
    <t>EU-22a</t>
  </si>
  <si>
    <t>EU-22b</t>
  </si>
  <si>
    <t>EU-22k</t>
  </si>
  <si>
    <t>EU-22c</t>
  </si>
  <si>
    <t>EU-22d</t>
  </si>
  <si>
    <t>EU-22e</t>
  </si>
  <si>
    <t>EU-22f</t>
  </si>
  <si>
    <t>EU-22g</t>
  </si>
  <si>
    <t>EU-22h</t>
  </si>
  <si>
    <t>EU-22i</t>
  </si>
  <si>
    <t>EU-22j</t>
  </si>
  <si>
    <t>EU-25</t>
  </si>
  <si>
    <t>EU-26a</t>
  </si>
  <si>
    <t>EU-26b</t>
  </si>
  <si>
    <t>EU-27a</t>
  </si>
  <si>
    <t>EU-27b</t>
  </si>
  <si>
    <t>30a</t>
  </si>
  <si>
    <t>31a</t>
  </si>
  <si>
    <t>m HUF</t>
  </si>
  <si>
    <t>EEPE</t>
  </si>
  <si>
    <t>2a</t>
  </si>
  <si>
    <t>2b</t>
  </si>
  <si>
    <t>2c</t>
  </si>
  <si>
    <t>CC1</t>
  </si>
  <si>
    <t>LI1</t>
  </si>
  <si>
    <t>LI2</t>
  </si>
  <si>
    <t>OV1</t>
  </si>
  <si>
    <t>CQ1</t>
  </si>
  <si>
    <t>CQ3</t>
  </si>
  <si>
    <t>CQ4</t>
  </si>
  <si>
    <t>CQ5</t>
  </si>
  <si>
    <t>CQ7</t>
  </si>
  <si>
    <t>CR3</t>
  </si>
  <si>
    <t>CR4</t>
  </si>
  <si>
    <t>CR5</t>
  </si>
  <si>
    <t>CCR1</t>
  </si>
  <si>
    <t>CCR2</t>
  </si>
  <si>
    <t>CCR3</t>
  </si>
  <si>
    <t>CCR8</t>
  </si>
  <si>
    <t>MR1</t>
  </si>
  <si>
    <t>KM1</t>
  </si>
  <si>
    <t>LIQ1</t>
  </si>
  <si>
    <t>LR1 – LRSum</t>
  </si>
  <si>
    <t>LR2 – LRCom</t>
  </si>
  <si>
    <t>LR3 – LRSpl</t>
  </si>
  <si>
    <t>LIQ2</t>
  </si>
  <si>
    <t>CR1</t>
  </si>
  <si>
    <t>CR1-A</t>
  </si>
  <si>
    <t>CR2</t>
  </si>
  <si>
    <t>CQ2</t>
  </si>
  <si>
    <t>CQ6</t>
  </si>
  <si>
    <t>CQ8</t>
  </si>
  <si>
    <t>Sztenderd módszer alkalmazása</t>
  </si>
  <si>
    <t>CCR5</t>
  </si>
  <si>
    <t>CCR6</t>
  </si>
  <si>
    <t>OR1</t>
  </si>
  <si>
    <t>AE1</t>
  </si>
  <si>
    <t>AE2</t>
  </si>
  <si>
    <t>AE3</t>
  </si>
  <si>
    <t>IFRS9</t>
  </si>
  <si>
    <t>Key Metrics</t>
  </si>
  <si>
    <t>Main sources of differences between regulatory exposure amounts and carrying values in financial statements</t>
  </si>
  <si>
    <t>Own funds</t>
  </si>
  <si>
    <t>Composition of regulatory own funds</t>
  </si>
  <si>
    <t>Leverage ratio</t>
  </si>
  <si>
    <t>Analysis of CCR exposure by approach</t>
  </si>
  <si>
    <t>Exposures to CCPs</t>
  </si>
  <si>
    <t>Standardised approach</t>
  </si>
  <si>
    <t>Market risk under the standardised approach</t>
  </si>
  <si>
    <t>Overview of total risk exposure amounts</t>
  </si>
  <si>
    <t>Credit risk (excluding CCR)</t>
  </si>
  <si>
    <r>
      <t>Of which the standardised approach</t>
    </r>
    <r>
      <rPr>
        <vertAlign val="superscript"/>
        <sz val="8"/>
        <rFont val="Arial"/>
        <family val="2"/>
        <charset val="238"/>
      </rPr>
      <t>1</t>
    </r>
  </si>
  <si>
    <t>Counterparty credit risk - CCR</t>
  </si>
  <si>
    <t>Of which the standardised approach</t>
  </si>
  <si>
    <t>Of which credit valuation adjustment - CVA</t>
  </si>
  <si>
    <t>Position, foreign exchange and commodities risks (Market risk)</t>
  </si>
  <si>
    <t>Operational risk</t>
  </si>
  <si>
    <t>Of which basic indicator approach</t>
  </si>
  <si>
    <t>Of which advanced measurement approach</t>
  </si>
  <si>
    <t>Total</t>
  </si>
  <si>
    <t>Total risk exposure amounts (TREA)</t>
  </si>
  <si>
    <t>Total own funds requirements</t>
  </si>
  <si>
    <t>OV1 - Overview of total risk exposure amounts</t>
  </si>
  <si>
    <r>
      <rPr>
        <vertAlign val="superscript"/>
        <sz val="8"/>
        <color theme="1"/>
        <rFont val="Arial"/>
        <family val="2"/>
        <charset val="238"/>
      </rPr>
      <t>1</t>
    </r>
    <r>
      <rPr>
        <sz val="8"/>
        <color theme="1"/>
        <rFont val="Arial"/>
        <family val="2"/>
        <charset val="238"/>
      </rPr>
      <t xml:space="preserve"> the credit risk RWA is calculated according to Article 473a of regulation (EU) No 575/2013, including the effect of transitional arrangements for mitigating the impact of the application of IFRS9.</t>
    </r>
  </si>
  <si>
    <t>(in HUF million)</t>
  </si>
  <si>
    <t>Of which mark to market</t>
  </si>
  <si>
    <t>Available own funds (amounts)</t>
  </si>
  <si>
    <t>Common Equity Tier 1 (CET1) capital</t>
  </si>
  <si>
    <t>Tier 1 capital</t>
  </si>
  <si>
    <t>Total capital</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</si>
  <si>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</si>
  <si>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</si>
  <si>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</si>
  <si>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</si>
  <si>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</si>
  <si>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</si>
  <si>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</si>
  <si>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Additional own funds requirements to address risks other than the risk of excessive leverage (%)</t>
  </si>
  <si>
    <t>of which: to be made up of CET1 capital (percentage points)</t>
  </si>
  <si>
    <t>of which: to be made up of Tier 1 capital (percentage points)</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</si>
  <si>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</si>
  <si>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</si>
  <si>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</si>
  <si>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</si>
  <si>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</si>
  <si>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Systemic risk buffer (%)</t>
  </si>
  <si>
    <t>Global Systemically Important Institution buffer (%)</t>
  </si>
  <si>
    <t>Other Systemically Important Institution buffer (%)</t>
  </si>
  <si>
    <t>Combined buffer requirement (%)</t>
  </si>
  <si>
    <t>Overall capital requirements (%)</t>
  </si>
  <si>
    <t>CET1 available after meeting the total SREP own funds requirements (%)</t>
  </si>
  <si>
    <t>Total exposure measure</t>
  </si>
  <si>
    <t>Leverage ratio (%)</t>
  </si>
  <si>
    <t>Additional own funds requirements to address the risk of excessive leverage (as a percentage of total exposure measure)</t>
  </si>
  <si>
    <t>Additional own funds requirements to address the risk of excessive leverage (%)</t>
  </si>
  <si>
    <t>Total SREP leverage ratio requirements (%)</t>
  </si>
  <si>
    <t>Leverage ratio buffer and overall leverage ratio requirement (as a percentage of total exposure measure)</t>
  </si>
  <si>
    <t>Leverage ratio buffer requirement (%)</t>
  </si>
  <si>
    <t>Overall leverage ratio requirement (%)</t>
  </si>
  <si>
    <t>Liquidity Coverage Ratio</t>
  </si>
  <si>
    <t>Total high-quality liquid assets (HQLA) (Weighted value -average)</t>
  </si>
  <si>
    <t>Cash outflows - Total weighted value</t>
  </si>
  <si>
    <t>Cash inflows - Total weighted value</t>
  </si>
  <si>
    <t>Total net cash outflows (adjusted value)</t>
  </si>
  <si>
    <t>Liquidity coverage ratio (%)</t>
  </si>
  <si>
    <t>Net Stable Funding Ratio</t>
  </si>
  <si>
    <t>Total available stable funding</t>
  </si>
  <si>
    <t>Total required stable funding</t>
  </si>
  <si>
    <t>NSFR ratio (%)</t>
  </si>
  <si>
    <t>KM1 - Key metrics template</t>
  </si>
  <si>
    <t>Key metrics template</t>
  </si>
  <si>
    <t>Exposure value</t>
  </si>
  <si>
    <t>Risk exposure amount</t>
  </si>
  <si>
    <t>LI1 - Differences between the accounting scope and the scope of prudential consolidation and mapping of financial statement categories with regulatory risk categories</t>
  </si>
  <si>
    <t>Differences between the accounting scope and the scope of prudential consolidation and mapping of financial statement categories with regulatory risk categories</t>
  </si>
  <si>
    <t>Scope of application</t>
  </si>
  <si>
    <t>Liquidity requirements</t>
  </si>
  <si>
    <t>Exposures to credit risk, dilution risk and credit quality</t>
  </si>
  <si>
    <t>Use of credit risk mitigation techniques</t>
  </si>
  <si>
    <t>Exposures to counterparty credit risk</t>
  </si>
  <si>
    <t>Use of the standardised approach and of the internal models for market risk</t>
  </si>
  <si>
    <t>Encumbered and unencumbered assets</t>
  </si>
  <si>
    <t>IFRS9 effect</t>
  </si>
  <si>
    <t>Carrying values of items</t>
  </si>
  <si>
    <t>Carrying values as reported in published financial statements</t>
  </si>
  <si>
    <t>Subject to the credit risk framework</t>
  </si>
  <si>
    <t>Subject to the CCR framework</t>
  </si>
  <si>
    <t>Subject to the securitisation framework</t>
  </si>
  <si>
    <t>Subject to the market risk framework</t>
  </si>
  <si>
    <t>Not subject to own funds requirements or subject to deduction from own funds</t>
  </si>
  <si>
    <t>Description</t>
  </si>
  <si>
    <t>Financial assets at fair value through profit or loss</t>
  </si>
  <si>
    <t>Property and equipment</t>
  </si>
  <si>
    <t>Right-of-use assets</t>
  </si>
  <si>
    <t>Deferred tax assets</t>
  </si>
  <si>
    <t>Other assets</t>
  </si>
  <si>
    <t>TOTAL ASSETS</t>
  </si>
  <si>
    <t>Amounts due to banks, the National Governments, deposits from the National Banks and other banks</t>
  </si>
  <si>
    <t>Repo liabilities</t>
  </si>
  <si>
    <t>Deposits from customers</t>
  </si>
  <si>
    <t>Liabilities from issued securities</t>
  </si>
  <si>
    <t>Leasing liabilities</t>
  </si>
  <si>
    <t>Deferred tax liabilities</t>
  </si>
  <si>
    <t>Other liabilities</t>
  </si>
  <si>
    <t>Subordinated bonds and loans</t>
  </si>
  <si>
    <t>TOTAL LIABILITIES</t>
  </si>
  <si>
    <t>LI2 - Main sources of differences between regulatory exposure amounts and carrying values in financial statements</t>
  </si>
  <si>
    <t>Items subject to</t>
  </si>
  <si>
    <t>Credit risk framework</t>
  </si>
  <si>
    <t>Securitisation framework</t>
  </si>
  <si>
    <t>CCR framework</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</si>
  <si>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</si>
  <si>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</si>
  <si>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</si>
  <si>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</si>
  <si>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</si>
  <si>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Differences in valuations</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</si>
  <si>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</si>
  <si>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</si>
  <si>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</si>
  <si>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</si>
  <si>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</si>
  <si>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r>
      <t>Other differences</t>
    </r>
    <r>
      <rPr>
        <vertAlign val="superscript"/>
        <sz val="8"/>
        <rFont val="Arial"/>
        <family val="2"/>
        <charset val="238"/>
      </rPr>
      <t>1</t>
    </r>
  </si>
  <si>
    <t>Exposure amounts considered for regulatory purposes</t>
  </si>
  <si>
    <r>
      <rPr>
        <vertAlign val="superscript"/>
        <sz val="8"/>
        <rFont val="Arial"/>
        <family val="2"/>
        <charset val="238"/>
      </rPr>
      <t xml:space="preserve">1 </t>
    </r>
    <r>
      <rPr>
        <sz val="8"/>
        <rFont val="Arial"/>
        <family val="2"/>
        <charset val="238"/>
      </rPr>
      <t>Non deducted from regulatory capital, capital requirement increase elements and differences because the transitional arrangements related to IFRS 9 or analogous ECLs (calculated according to article 473a of 575/2013 regulation)</t>
    </r>
  </si>
  <si>
    <t>Real estate activities</t>
  </si>
  <si>
    <t>CC1 - Composition of regulatory own funds</t>
  </si>
  <si>
    <t>Source based on reference numbers/ letters of the balance sheet under the regulatory scope of consolidation</t>
  </si>
  <si>
    <t>Capital instruments and the related share premium accounts</t>
  </si>
  <si>
    <t>Common Equity Tier 1 capital: instruments and reserves</t>
  </si>
  <si>
    <t>of which: share</t>
  </si>
  <si>
    <r>
      <t>Retained earnings</t>
    </r>
    <r>
      <rPr>
        <vertAlign val="superscript"/>
        <sz val="8"/>
        <rFont val="Arial"/>
        <family val="2"/>
        <charset val="238"/>
      </rPr>
      <t>1</t>
    </r>
  </si>
  <si>
    <t>Funds for general banking risk</t>
  </si>
  <si>
    <t>Minority interests (amount allowed in consolidated CET1)</t>
  </si>
  <si>
    <t>Independently reviewed interim profits net of any foreseeable charge or dividend</t>
  </si>
  <si>
    <t>Common Equity Tier 1 (CET1) capital before regulatory adjustments</t>
  </si>
  <si>
    <t>Accumulated other comprehensive income (and other reserves)</t>
  </si>
  <si>
    <t>Amount of qualifying items referred to in Article 484 (3) CRR and the related share premium accounts subject to phase out from CET1</t>
  </si>
  <si>
    <t>Common Equity Tier 1 (CET1) capital: regulatory adjustments</t>
  </si>
  <si>
    <t>Additional value adjustments (negative amount)</t>
  </si>
  <si>
    <t>Intangible assets (net of related tax liability) (negative amount)</t>
  </si>
  <si>
    <t>Negative amounts resulting from the calculation of expected loss amounts</t>
  </si>
  <si>
    <t>Any increase in equity that results from securitised assets (negative amount)</t>
  </si>
  <si>
    <t>Gains or losses on liabilities valued at fair value resulting from changes in own credit standing</t>
  </si>
  <si>
    <t>Defined-benefit pension fund assets (negative amount)</t>
  </si>
  <si>
    <t>of which: qualifying holdings outside the financial sector (negative amount)</t>
  </si>
  <si>
    <t>of which: securitisation positions (negative amount)</t>
  </si>
  <si>
    <t>of which: free deliveries (negative amount)</t>
  </si>
  <si>
    <t>Losses for the current financial year (negative amount)</t>
  </si>
  <si>
    <t>Common Equity Tier 1  (CET1) capital</t>
  </si>
  <si>
    <t>Total regulatory adjustments to Common Equity Tier 1 (CET1)</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</si>
  <si>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</si>
  <si>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</si>
  <si>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</si>
  <si>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</si>
  <si>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</si>
  <si>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</si>
  <si>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Exposure amount of the following items which qualify for a RW of 1 250%, where the institution opts for the deduction alternative</t>
  </si>
  <si>
    <t>Deferred tax assets arising from temporary differences (amount above 10% threshold, net of related tax liability where the conditions in Article 38 (3) CRR are met) (negative amount)</t>
  </si>
  <si>
    <t>Amount exceeding the 17,65% threshold (negative amount)</t>
  </si>
  <si>
    <t>of which: direct, indirect and synthetic holdings by the institution of the CET1 instruments of financial sector entities where the institution has a significant investment in those entities</t>
  </si>
  <si>
    <t>of which: deferred tax assets arising from temporary differences</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</si>
  <si>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</si>
  <si>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</si>
  <si>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Other regulatory adjustments</t>
  </si>
  <si>
    <t>Additional Tier 1 (AT1) capital: instruments</t>
  </si>
  <si>
    <t>of which: classified as equity under applicable accounting standards</t>
  </si>
  <si>
    <t>of which: classified as liabilities under applicable accounting standards</t>
  </si>
  <si>
    <t xml:space="preserve">Qualifying Tier 1 capital included in consolidated AT1 capital (including minority interest not included in row 5) issued by subsidiaries and held by third parties </t>
  </si>
  <si>
    <t>of which: instruments issued by subsidiaries subject to phase-out</t>
  </si>
  <si>
    <t>Additional Tier 1 (AT1) capital before regulatory adjustments</t>
  </si>
  <si>
    <t>Amount of qualifying items referred to in Article 484 (4) CRR and the related share premium accounts subject to phase out from AT1</t>
  </si>
  <si>
    <t>Amount of qualifying items referred to in Article 494a(1) CRR subject to phase out from AT1</t>
  </si>
  <si>
    <t>Amount of qualifying items referred to in Article 494b(1) CRR subject to phase out from AT1</t>
  </si>
  <si>
    <t>Additional Tier 1 (AT1) capital: regulatory adjustments</t>
  </si>
  <si>
    <t>Total regulatory adjustments to Additional Tier 1 (AT1) capital</t>
  </si>
  <si>
    <t>Additional Tier 1 (AT1) capital</t>
  </si>
  <si>
    <t>Tier 1 capital (T1 = CET1 + AT1)</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</si>
  <si>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</si>
  <si>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</si>
  <si>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</si>
  <si>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</si>
  <si>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</si>
  <si>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Other regulatory adjustments to AT1 capital</t>
  </si>
  <si>
    <t>Tier 2 (T2) capital: instruments</t>
  </si>
  <si>
    <t>Credit risk adjustments</t>
  </si>
  <si>
    <t xml:space="preserve">Tier 2 (T2) capital before regulatory adjustment </t>
  </si>
  <si>
    <t>Amount of qualifying items referred to in Article 484(5) CRR and the related share premium accounts subject to phase out from T2 as described in Article 486(4) CRR</t>
  </si>
  <si>
    <t>Amount of qualifying items referred to in Article 494a(2) CRR subject to phase out from T2</t>
  </si>
  <si>
    <t>Amount of qualifying items referred to in Article 494b(2) CRR subject to phase out from T2</t>
  </si>
  <si>
    <t>Qualifying own funds instruments included in consolidated T2 capital (including minority interests and AT1 instruments not included in rows 5 or 34) issued by subsidiaries and held by third parties</t>
  </si>
  <si>
    <t>of which: instruments issued by subsidiaries subject to phase out</t>
  </si>
  <si>
    <t>Tier 2 (T2) capital: regulatory adjustments</t>
  </si>
  <si>
    <t>Total regulatory adjustments to Tier 2 (T2) capital</t>
  </si>
  <si>
    <t>Tier 2 (T2) capital</t>
  </si>
  <si>
    <t>Total capital (TC = T1 + T2)</t>
  </si>
  <si>
    <t>Total risk weighted assets</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</si>
  <si>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</si>
  <si>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</si>
  <si>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Direct, indirect and synthetic holdings of the T2 instruments and subordinated loans of financial sector entities where the institution does not have a significant investment in those entities (amount above 10% threshold and net of eligible short positions) (negative amount)</t>
  </si>
  <si>
    <t>Direct, indirect and synthetic holdings by the institution of the T2 instruments and subordinated loans of financial sector entities where the institution has a significant investment in those entities (net of eligible short positions) (negative amount)</t>
  </si>
  <si>
    <t>Qualifying eligible liabilities deductions that exceed the eligible liabilities items of the institution (negative amount)</t>
  </si>
  <si>
    <t>Other regulatory adjustments to T2 capital</t>
  </si>
  <si>
    <t>Total Risk exposure amount</t>
  </si>
  <si>
    <t>Capital ratios and requirements including buffers</t>
  </si>
  <si>
    <t>Common Equity Tier 1 (as a percentage of total risk exposure amount)</t>
  </si>
  <si>
    <t>Tier 1 (as a percentage of total risk exposure amount)</t>
  </si>
  <si>
    <t>Total capital (as a percentage of total risk exposure amount)</t>
  </si>
  <si>
    <t>of which: capital conservation buffer requirement</t>
  </si>
  <si>
    <t>Common Equity Tier 1 capital</t>
  </si>
  <si>
    <t>Institution CET1 overall capital requirements</t>
  </si>
  <si>
    <r>
      <t>of which: countercyclical capital buffer requirement</t>
    </r>
    <r>
      <rPr>
        <vertAlign val="superscript"/>
        <sz val="8"/>
        <rFont val="Arial"/>
        <family val="2"/>
        <charset val="238"/>
      </rPr>
      <t>3</t>
    </r>
  </si>
  <si>
    <r>
      <t>of which: systemic risk buffer requirement</t>
    </r>
    <r>
      <rPr>
        <vertAlign val="superscript"/>
        <sz val="8"/>
        <rFont val="Arial"/>
        <family val="2"/>
        <charset val="238"/>
      </rPr>
      <t>3</t>
    </r>
  </si>
  <si>
    <r>
      <t>of which: Global Systemically Important Institution (G-SII) or Other Systemically Important Institution (O-SII) buffer requirement</t>
    </r>
    <r>
      <rPr>
        <vertAlign val="superscript"/>
        <sz val="8"/>
        <rFont val="Arial"/>
        <family val="2"/>
        <charset val="238"/>
      </rPr>
      <t>4</t>
    </r>
  </si>
  <si>
    <r>
      <t>of which: additional own funds requirements to address the risks other than the risk of excessive leverage</t>
    </r>
    <r>
      <rPr>
        <vertAlign val="superscript"/>
        <sz val="8"/>
        <rFont val="Arial"/>
        <family val="2"/>
        <charset val="238"/>
      </rPr>
      <t>3</t>
    </r>
  </si>
  <si>
    <t>Common Equity Tier 1 capital (as a percentage of risk exposure amount) available after meeting the minimum capital requirements</t>
  </si>
  <si>
    <t>Amounts below the thresholds for deduction (before risk-weighting)</t>
  </si>
  <si>
    <t>Direct and indirect holdings of own funds and eligible liabilities of financial sector entities where the institution does not have a significant investment in those entities (amount below 10% threshold and net of eligible short positions)</t>
  </si>
  <si>
    <t>Direct and indirect holdings by the institution of the CET1 instruments of financial sector entities where the institution has a significant investment in those entities (amount below 17.65% thresholds and net of eligible short positions)</t>
  </si>
  <si>
    <t>Deferred tax assets arising from temporary differences (amount below 17,65% threshold, net of related tax liability where the conditions in Article 38 (3) CRR are met)</t>
  </si>
  <si>
    <t>Applicable caps on the inclusion of provisions in Tier 2</t>
  </si>
  <si>
    <t>Credit risk adjustments included in T2 in respect of exposures subject to standardised approach (prior to the application of the cap)</t>
  </si>
  <si>
    <t>Cap on inclusion of credit risk adjustments in T2 under standardised approach</t>
  </si>
  <si>
    <t>Cap for inclusion of credit risk adjustments in T2 under internal ratings-based approach</t>
  </si>
  <si>
    <t>Credit risk adjustments included in T2 in respect of exposures subject to internal ratings- based approach (prior to the application of the cap)</t>
  </si>
  <si>
    <t>Capital instruments subject to phase-out arrangements (only applicable between 1 Jan 2014 and 1 Jan 2022)</t>
  </si>
  <si>
    <t>Current cap on CET1 instruments subject to phaseout arrangements</t>
  </si>
  <si>
    <t>Amount excluded from CET1 due to cap (excess over cap after redemptions and maturities)</t>
  </si>
  <si>
    <t>Current cap on AT1 instruments subject to phaseout arrangements</t>
  </si>
  <si>
    <t>Amount excluded from AT1 due to cap (excess over cap after redemptions and maturities)</t>
  </si>
  <si>
    <t>Current cap on T2 instruments subject to phaseout arrangements</t>
  </si>
  <si>
    <t>Amount excluded from T2 due to cap (excess over cap after redemptions and maturities)</t>
  </si>
  <si>
    <r>
      <rPr>
        <vertAlign val="superscript"/>
        <sz val="8"/>
        <rFont val="Arial"/>
        <family val="2"/>
        <charset val="238"/>
      </rPr>
      <t>4</t>
    </r>
    <r>
      <rPr>
        <sz val="8"/>
        <rFont val="Arial"/>
        <family val="2"/>
        <charset val="238"/>
      </rPr>
      <t>Capital buffer is not relevant.</t>
    </r>
  </si>
  <si>
    <r>
      <rPr>
        <vertAlign val="superscript"/>
        <sz val="8"/>
        <rFont val="Arial"/>
        <family val="2"/>
        <charset val="238"/>
      </rPr>
      <t>3</t>
    </r>
    <r>
      <rPr>
        <sz val="8"/>
        <rFont val="Arial"/>
        <family val="2"/>
        <charset val="238"/>
      </rPr>
      <t>Capital buffer is not implemented.</t>
    </r>
  </si>
  <si>
    <t>The impact of the transitional arrangements for mitigating the impact of the application of IFRS9 on own funds in accordance with Article 473a of regulation (EU) No 575/2013</t>
  </si>
  <si>
    <t xml:space="preserve">Common Equity Tier 1 (CET1) capital </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</si>
  <si>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</si>
  <si>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</si>
  <si>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</si>
  <si>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Regulatory capital</t>
  </si>
  <si>
    <t>Total risk-weighted assets as if IFRS 9 or analogous ECLs transitional arrangements had not been applied</t>
  </si>
  <si>
    <t>Capital ratios</t>
  </si>
  <si>
    <t>Common Equity Tier 1 (as a percentage of risk exposure amount) as if IFRS 9 or analogous ECLs transitional arrangements had not been applied</t>
  </si>
  <si>
    <t>Tier 1 (as a percentage of risk exposure amount) as if IFRS 9 or analogous ECLs transitional arrangements had not been applied</t>
  </si>
  <si>
    <t>Total capital (as a percentage of risk exposure amount) as if IFRS 9 or analogous ECLs transitional arrangements had not been applied</t>
  </si>
  <si>
    <t>Total exposure</t>
  </si>
  <si>
    <t>Leverage ratio as if IFRS 9 or analogous ECLs transitional arrangements had not been applied</t>
  </si>
  <si>
    <t>CET1 capital as if the temporary treatment of unrealised gains and losses measured at fair value through OCI (other comprehensive income) in accordance with Article 468 of the CRR had not been applied</t>
  </si>
  <si>
    <t>Tier 1 capital as if the temporary treatment of unrealised gains and losses measured at fair value through OCI in accordance with Article 468 of the CRR had not been applied</t>
  </si>
  <si>
    <t>Total capital as if the temporary treatment of unrealised gains and losses measured at fair value through OCI in accordance with Article 468 of the CRR had not been applied</t>
  </si>
  <si>
    <t>CET1 (as a percentage of risk exposure amount) as if the temporary treatment of unrealised gains and losses measured at fair value through OCI in accordance with Article 468 of the CRR had not been applied</t>
  </si>
  <si>
    <t>Tier 1 (as a percentage of risk exposure amount) as if the temporary treatment of unrealised gains and losses measured at fair value through OCI in accordance with Article 468 of the CRR had not been applied</t>
  </si>
  <si>
    <t>Total capital (as a percentage of risk exposure amount) as if the temporary treatment of unrealised gains and losses measured at fair value through OCI in accordance with Article 468 of the CRR had not been applied</t>
  </si>
  <si>
    <t>Leverage ratio as if the temporary treatment of unrealised gains and losses measured at fair value through OCI in accordance with Article 468 of the CRR had not been applied</t>
  </si>
  <si>
    <t>No maturity</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</si>
  <si>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</si>
  <si>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</si>
  <si>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</si>
  <si>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</si>
  <si>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</si>
  <si>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</si>
  <si>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</si>
  <si>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</si>
  <si>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</si>
  <si>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</si>
  <si>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</si>
  <si>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Adjustment for exposures excluded from the total exposure measure in accordance with point (c) of Article 429a(1) CRR)</t>
  </si>
  <si>
    <t>(Adjustment for exposures excluded from the total exposure measure in accordance with point (j) of Article 429a(1) CRR)</t>
  </si>
  <si>
    <t>Other adjustments</t>
  </si>
  <si>
    <t>Applicable Amount</t>
  </si>
  <si>
    <t>LR1 - LRSum - Summary reconciliation of accounting assets and leverage ratio exposures</t>
  </si>
  <si>
    <t>Summary reconciliation of accounting assets and leverage ratio exposures</t>
  </si>
  <si>
    <t>LR2 - LRCom - Leverage ratio common disclosure</t>
  </si>
  <si>
    <t>Leverage ratio common disclosure</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</si>
  <si>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</si>
  <si>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</si>
  <si>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</si>
  <si>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</si>
  <si>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</si>
  <si>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</si>
  <si>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</si>
  <si>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</si>
  <si>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Total on-balance sheet exposures (excluding derivatives and SFTs)</t>
  </si>
  <si>
    <t>Derivative exposures</t>
  </si>
  <si>
    <t>Replacement cost associated with SA-CCR derivatives transactions (ie net of eligible cash variation margin)</t>
  </si>
  <si>
    <t>Derogation for derivatives: replacement costs contribution under the simplified standardised approach</t>
  </si>
  <si>
    <t>Add-on amounts for potential future exposure associated with SA-CCR derivatives transactions</t>
  </si>
  <si>
    <t>Derogation for derivatives: Potential future exposure contribution under the simplified standardised approach</t>
  </si>
  <si>
    <t>Exposure determined under Original Exposure Method</t>
  </si>
  <si>
    <t>(Exempted CCP leg of client-cleared trade exposures) (SA-CCR)</t>
  </si>
  <si>
    <t>(Exempted CCP leg of client-cleared trade exposures) (simplified standardised approach)</t>
  </si>
  <si>
    <t>(Exempted CCP leg of client-cleared trade exposures) (Original Exposure Method)</t>
  </si>
  <si>
    <t>Adjusted effective notional amount of written credit derivatives</t>
  </si>
  <si>
    <t>(Adjusted effective notional offsets and add-on deductions for written credit derivatives)</t>
  </si>
  <si>
    <t>Total derivatives exposures</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</si>
  <si>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</si>
  <si>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</si>
  <si>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</si>
  <si>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</si>
  <si>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Derogation for SFTs: Counterparty credit risk exposure in accordance with Articles 429e(5) and 222 CRR</t>
  </si>
  <si>
    <t>Agent transaction exposures</t>
  </si>
  <si>
    <t>(Exempted CCP leg of client-cleared SFT exposure)</t>
  </si>
  <si>
    <t>Total securities financing transaction exposures</t>
  </si>
  <si>
    <t>Other off-balance sheet exposures</t>
  </si>
  <si>
    <t>Off-balance sheet exposures at gross notional amount</t>
  </si>
  <si>
    <t>(Adjustments for conversion to credit equivalent amounts)</t>
  </si>
  <si>
    <t>(General provisions deducted in determining Tier 1 capital and specific provisions associated associated with off-balance sheet exposures)</t>
  </si>
  <si>
    <t>Off-balance sheet exposures</t>
  </si>
  <si>
    <t>Excluded exposures</t>
  </si>
  <si>
    <t>(Exposures excluded from the total exposure measure in accordance with point (c) of Article 429a(1) CRR)</t>
  </si>
  <si>
    <t>(Exposures exempted in accordance with point (j) of Article 429a(1) CRR (on and off balance sheet))</t>
  </si>
  <si>
    <t>(Excluded exposures of public development banks (or units) - Public sector investments</t>
  </si>
  <si>
    <t>(Excluded exposures of public development banks (or units) - Promotional loans)</t>
  </si>
  <si>
    <t>(Excluded passing-through promotional loan exposures by non-public development banks (or units))</t>
  </si>
  <si>
    <t>(Excluded guaranteed parts of exposures arising from export credits)</t>
  </si>
  <si>
    <t>(Excluded excess collateral deposited at triparty agents)</t>
  </si>
  <si>
    <t>(Excluded CSD related services of CSD/institutions in accordance with point (o) of Article 429a(1) CRR)</t>
  </si>
  <si>
    <t>(Excluded CSD related services of designated institutions in accordance with point (p) of Article 429a(1) CRR)</t>
  </si>
  <si>
    <t>(Reduction of the exposure value of pre-financing or intermediate loans)</t>
  </si>
  <si>
    <t>(Total exempted exposures)</t>
  </si>
  <si>
    <t>Capital and total exposure measure</t>
  </si>
  <si>
    <t>Leverage ratio (excluding the impact of the exemption of public sector investments and promotional loans) (%)</t>
  </si>
  <si>
    <t>Leverage ratio (excluding the impact of any applicable temporary exemption of central bank reserves) (%)</t>
  </si>
  <si>
    <t>Regulatory minimum leverage ratio requirement (%</t>
  </si>
  <si>
    <t>of which: to be made up of CET1 capita</t>
  </si>
  <si>
    <t>Choice on transitional arrangements and relevant exposures</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</si>
  <si>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</si>
  <si>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</si>
  <si>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</si>
  <si>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</si>
  <si>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</si>
  <si>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</si>
  <si>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</si>
  <si>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</si>
  <si>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*the exposures are calculated according to Article 473a of regulation (EU) No 575/2013, including the impact of transitional arrangements for mitigating the impact of the application of IFRS9</t>
  </si>
  <si>
    <t>LR3 - LRSpl - Split-up of on balance sheet exposures (excluding derivatives, SFTs and exempted exposures)</t>
  </si>
  <si>
    <t>Split-up of on balance sheet exposures (excluding derivatives, SFTs and exempted exposures)</t>
  </si>
  <si>
    <t>Total on-balance sheet exposures (excluding derivatives, SFTs, and exempted exposures), of which:</t>
  </si>
  <si>
    <t>Trading book exposures</t>
  </si>
  <si>
    <t>Banking book exposures, of which</t>
  </si>
  <si>
    <t>Covered bonds</t>
  </si>
  <si>
    <t>Exposures treated as sovereigns</t>
  </si>
  <si>
    <t>Exposures to regional governments, MDB, international organisations and PSE, not treated as sovereigns</t>
  </si>
  <si>
    <t>Institutions</t>
  </si>
  <si>
    <t>Secured by mortgages of immovable properties</t>
  </si>
  <si>
    <t>Retail exposures</t>
  </si>
  <si>
    <t>Corporate</t>
  </si>
  <si>
    <t>Exposures in default</t>
  </si>
  <si>
    <t>Other exposures (eg equity, securitisations, and other non-credit obligation assets)</t>
  </si>
  <si>
    <t>LIQ1 - Quantitative information of LCR</t>
  </si>
  <si>
    <t>Quantitative information of LCR</t>
  </si>
  <si>
    <t>Quarter ending on (DD Month YYY)</t>
  </si>
  <si>
    <t>Number of data points used in the calculation of averages</t>
  </si>
  <si>
    <t>Total high-quality liquid assets (HQLA)</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</si>
  <si>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</si>
  <si>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</si>
  <si>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</si>
  <si>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</si>
  <si>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</si>
  <si>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</si>
  <si>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</si>
  <si>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</si>
  <si>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</si>
  <si>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</si>
  <si>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</si>
  <si>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</si>
  <si>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</si>
  <si>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</si>
  <si>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</si>
  <si>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Secured lending (e.g. reverse repos)</t>
  </si>
  <si>
    <t>Inflows from fully performing exposures</t>
  </si>
  <si>
    <t>Other cash inflows</t>
  </si>
  <si>
    <t>(Difference between total weighted inflows and total weighted outflows arising from transactions in third countries where there are transfer restrictions or which are denominated in non-convertible currencies)</t>
  </si>
  <si>
    <t>(Excess inflows from a related specialised credit institution)</t>
  </si>
  <si>
    <t>TOTAL CASH INFLOWS</t>
  </si>
  <si>
    <t>Fully exempt inflows</t>
  </si>
  <si>
    <t>Inflows subject to 90% cap</t>
  </si>
  <si>
    <t>Inflows subject to 75% cap</t>
  </si>
  <si>
    <t>LIQUIDITY BUFFER</t>
  </si>
  <si>
    <t>TOTAL NET CASH OUTFLOWS</t>
  </si>
  <si>
    <t>LIQUIDITY COVERAGE RATIO</t>
  </si>
  <si>
    <t>HIGH-QUALITY LIQUID ASSETS</t>
  </si>
  <si>
    <t>CASH - OUTFLOWS</t>
  </si>
  <si>
    <t>CASH - INFLOWS</t>
  </si>
  <si>
    <t>TOTAL ADJUSTED VALUE</t>
  </si>
  <si>
    <t>Total unweighted value (average)</t>
  </si>
  <si>
    <t>Total weighted value (average)</t>
  </si>
  <si>
    <t>LIQ2 - Net Stable Funding Ratio</t>
  </si>
  <si>
    <t>Capital items and instruments</t>
  </si>
  <si>
    <t>Other capital instruments</t>
  </si>
  <si>
    <t>Retail deposits</t>
  </si>
  <si>
    <t>Wholesale funding:</t>
  </si>
  <si>
    <t>Operational deposits</t>
  </si>
  <si>
    <t>Other wholesale funding</t>
  </si>
  <si>
    <t>Interdependent liabilities</t>
  </si>
  <si>
    <t>Other liabilities:</t>
  </si>
  <si>
    <t>NSFR derivative liabilities</t>
  </si>
  <si>
    <t>All other liabilities and capital instruments not included in the above categories</t>
  </si>
  <si>
    <t>Total available stable funding (ASF)</t>
  </si>
  <si>
    <t>Available stable funding (ASF) Items</t>
  </si>
  <si>
    <t>Required stable funding (RSF) Items</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</si>
  <si>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</si>
  <si>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</si>
  <si>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</si>
  <si>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</si>
  <si>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</si>
  <si>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</si>
  <si>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</si>
  <si>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Performing residential mortgages, of which:</t>
  </si>
  <si>
    <t>Other loans and securities that are not in default and do not qualify as HQLA, including exchange-traded equities and trade finance on- balance sheet products</t>
  </si>
  <si>
    <t>Interdependent assets</t>
  </si>
  <si>
    <t>Other assets:</t>
  </si>
  <si>
    <t>Physical traded commodities</t>
  </si>
  <si>
    <t>Assets posted as initial margin for derivative contracts and contributions to default funds of CCPs</t>
  </si>
  <si>
    <t>NSFR derivative assets</t>
  </si>
  <si>
    <t>NSFR derivative liabilities before deduction of variation margin posted</t>
  </si>
  <si>
    <t>All other assets not included in the above categories</t>
  </si>
  <si>
    <t>Off-balance sheet items</t>
  </si>
  <si>
    <t>Total RSF</t>
  </si>
  <si>
    <t>Net Stable Funding Ratio (%)</t>
  </si>
  <si>
    <t>&lt; 6 months</t>
  </si>
  <si>
    <t>6 months to &lt; 1yr</t>
  </si>
  <si>
    <t>≥ 1yr</t>
  </si>
  <si>
    <t>Weighted value</t>
  </si>
  <si>
    <t>Unweighted value by residual maturity</t>
  </si>
  <si>
    <t>(in currency amount)</t>
  </si>
  <si>
    <t>Performing exposures</t>
  </si>
  <si>
    <t>Non-performing exposures</t>
  </si>
  <si>
    <t>Of which stage 1</t>
  </si>
  <si>
    <t>Of which stage 2</t>
  </si>
  <si>
    <t>Performing exposures – accumulated impairment and provisions</t>
  </si>
  <si>
    <t>Accumulated impairment, accumulated negative changes in fair value due to credit risk and provisions</t>
  </si>
  <si>
    <t>Non-performing exposures – accumulated impairment, accumulated negative changes in fair value due to credit risk and provisions</t>
  </si>
  <si>
    <t>Accumulated partial write-off</t>
  </si>
  <si>
    <t>Collateral and financial guarantees received</t>
  </si>
  <si>
    <t>On performing exposures</t>
  </si>
  <si>
    <t>CR1 - Performing and non-performing exposures and related provisions</t>
  </si>
  <si>
    <t>Performing and non-performing exposures and related provisions</t>
  </si>
  <si>
    <t>Loans and advances</t>
  </si>
  <si>
    <t>Central banks</t>
  </si>
  <si>
    <t>General governments</t>
  </si>
  <si>
    <t>Credit institutions</t>
  </si>
  <si>
    <t>Other financial corporations</t>
  </si>
  <si>
    <t>Non-financial corporations</t>
  </si>
  <si>
    <t>Of which SMEs</t>
  </si>
  <si>
    <t>Households</t>
  </si>
  <si>
    <t>Debt securities</t>
  </si>
  <si>
    <t>Off-balance-sheet exposures</t>
  </si>
  <si>
    <t>Gross carrying amount/nominal amount</t>
  </si>
  <si>
    <t>On non-performing exposures</t>
  </si>
  <si>
    <t>CR1-A - Maturity of exposures</t>
  </si>
  <si>
    <t>Maturity of exposures</t>
  </si>
  <si>
    <t>On demand</t>
  </si>
  <si>
    <t>≤ 1 year</t>
  </si>
  <si>
    <t>&gt; 1 year ≤ 5 year</t>
  </si>
  <si>
    <t>&gt; 5 year</t>
  </si>
  <si>
    <t>No stated maturity</t>
  </si>
  <si>
    <t>Net exposure value</t>
  </si>
  <si>
    <t>CR2 - Changes in the stock of non-performing loans and advances</t>
  </si>
  <si>
    <t>Changes in the stock of non-performing loans and advances</t>
  </si>
  <si>
    <t>Loans and debt securities that have defaulted since the last reporting period</t>
  </si>
  <si>
    <t>Returned to non-defaulted status</t>
  </si>
  <si>
    <t>Amounts written-off</t>
  </si>
  <si>
    <t>Gross carrying value defaulted exposures</t>
  </si>
  <si>
    <r>
      <rPr>
        <vertAlign val="superscript"/>
        <sz val="8"/>
        <rFont val="Arial"/>
        <family val="2"/>
        <charset val="238"/>
      </rPr>
      <t>1</t>
    </r>
    <r>
      <rPr>
        <sz val="8"/>
        <rFont val="Arial"/>
        <family val="2"/>
        <charset val="238"/>
      </rPr>
      <t>Contains the IFRS 9 transitional difference</t>
    </r>
  </si>
  <si>
    <r>
      <t>Other changes</t>
    </r>
    <r>
      <rPr>
        <vertAlign val="superscript"/>
        <sz val="8"/>
        <rFont val="Arial"/>
        <family val="2"/>
        <charset val="238"/>
      </rPr>
      <t>1</t>
    </r>
  </si>
  <si>
    <t>Gross carrying amount</t>
  </si>
  <si>
    <t>CQ1 - Credit quality of forborne exposures</t>
  </si>
  <si>
    <t>Credit quality of forborne exposures</t>
  </si>
  <si>
    <t>Loan commitments given</t>
  </si>
  <si>
    <t>Performing forborne</t>
  </si>
  <si>
    <t>Gross carrying amount/nominal amount of exposures with forbearance measures</t>
  </si>
  <si>
    <t>Non-performing forborne</t>
  </si>
  <si>
    <t>Of which defaulted</t>
  </si>
  <si>
    <t>Of which impaired</t>
  </si>
  <si>
    <t>On performing forborne exposures</t>
  </si>
  <si>
    <t>On non-performing forborne exposures</t>
  </si>
  <si>
    <t>Collateral received and financial guarantees received on forborne exposures</t>
  </si>
  <si>
    <t>Of which collateral and financial guarantees received on non-performing exposures with forbearance measures</t>
  </si>
  <si>
    <t>CQ2 - Quality of forbearance</t>
  </si>
  <si>
    <t>Quality of forbearance</t>
  </si>
  <si>
    <t>Gross carrying amount of forborne exposures</t>
  </si>
  <si>
    <t>Loans and advances that have been forborne more than twice</t>
  </si>
  <si>
    <t>Non-performing forborne loans and advances that failed to meet the non-performing exit criteria</t>
  </si>
  <si>
    <t>CQ3 - Credit quality of performing and non-performing exposures by past due days</t>
  </si>
  <si>
    <t>Credit quality of performing and non-performing exposures by past due days</t>
  </si>
  <si>
    <t>Not past due or past due ≤ 30 days</t>
  </si>
  <si>
    <t>Past due &gt; 30 days ≤ 90 days</t>
  </si>
  <si>
    <t>Unlikely to pay that are not past due or are past due ≤ 90 days</t>
  </si>
  <si>
    <t>Past due &gt; 90 days ≤ 180 days</t>
  </si>
  <si>
    <t>Past due &gt; 180 days ≤ 1 year</t>
  </si>
  <si>
    <t>Past due &gt; 1 year ≤ 2 years</t>
  </si>
  <si>
    <t>Past due &gt; 2 years ≤ 5 years</t>
  </si>
  <si>
    <t>Past due &gt; 5 years ≤ 7 years</t>
  </si>
  <si>
    <t>Past due &gt; 7 years</t>
  </si>
  <si>
    <t>CQ4 - Quality of non-performing exposures by geography</t>
  </si>
  <si>
    <t>Quality of non-performing exposures by geography</t>
  </si>
  <si>
    <t>On-balance-sheet exposures</t>
  </si>
  <si>
    <t>Hungary</t>
  </si>
  <si>
    <t>Republic of Bulgaria</t>
  </si>
  <si>
    <t>Republic of Croatia</t>
  </si>
  <si>
    <t>Republic of Serbia</t>
  </si>
  <si>
    <t>Republic of Slovenia</t>
  </si>
  <si>
    <t>Romania</t>
  </si>
  <si>
    <t>Other countries</t>
  </si>
  <si>
    <t>Russian Federation</t>
  </si>
  <si>
    <t>Of which non-performing</t>
  </si>
  <si>
    <t>Of which loans and advances subject to impairment</t>
  </si>
  <si>
    <t>Accumulated impairment</t>
  </si>
  <si>
    <t>Provisions on off-balance-sheet commitments and financial guarantees given</t>
  </si>
  <si>
    <t>Accumulated negative changes in fair value due to credit risk on non-performing exposures</t>
  </si>
  <si>
    <t>CQ5 - Credit quality of loans and advances to non-financial corporations by industry</t>
  </si>
  <si>
    <t>Credit quality of loans and advances to non-financial corporations by industry</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</si>
  <si>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</si>
  <si>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</si>
  <si>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</si>
  <si>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</si>
  <si>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</si>
  <si>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</si>
  <si>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</si>
  <si>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</si>
  <si>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</si>
  <si>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</si>
  <si>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activities</t>
  </si>
  <si>
    <t>Professional, scientific and technical activities</t>
  </si>
  <si>
    <t>Administrative and support service activities</t>
  </si>
  <si>
    <t>Public administration and defence, compulsory social security</t>
  </si>
  <si>
    <t>Education</t>
  </si>
  <si>
    <t>Human health services and social work activities</t>
  </si>
  <si>
    <t>Arts, entertainment and recreation</t>
  </si>
  <si>
    <t>Other services</t>
  </si>
  <si>
    <t>CQ6 - Collateral valuation - loans and advances</t>
  </si>
  <si>
    <t>Collateral valuation - loans and advances</t>
  </si>
  <si>
    <t>Of which secured</t>
  </si>
  <si>
    <t>Of which secured with immovable property</t>
  </si>
  <si>
    <t>Of which instruments with LTV higher than 60% and lower or equal to 80%</t>
  </si>
  <si>
    <t>Of which instruments with LTV higher than 80% and lower or equal to 100%</t>
  </si>
  <si>
    <t>Of which instruments with LTV higher than 100%</t>
  </si>
  <si>
    <t>Accumulated impairment for secured assets</t>
  </si>
  <si>
    <t>Collateral</t>
  </si>
  <si>
    <t>Of which value capped at the value of exposure</t>
  </si>
  <si>
    <t>Of which immovable property</t>
  </si>
  <si>
    <t>Of which value above the cap</t>
  </si>
  <si>
    <t>Financial guarantees received</t>
  </si>
  <si>
    <t>Performing</t>
  </si>
  <si>
    <t>Of which past due &gt; 30 days ≤ 90 days</t>
  </si>
  <si>
    <t>Non-performing</t>
  </si>
  <si>
    <t>Past due &gt; 90 days</t>
  </si>
  <si>
    <t>Of which past due &gt; 90 days ≤ 180 days</t>
  </si>
  <si>
    <t>Of which: past due &gt; 180 days ≤ 1 year</t>
  </si>
  <si>
    <t>Of which: past due &gt; 1 years ≤ 2 years</t>
  </si>
  <si>
    <t>Of which: past due &gt; 2 years ≤ 5 years</t>
  </si>
  <si>
    <t>Of which: past due &gt; 5 years ≤ 7 years</t>
  </si>
  <si>
    <t>Of which: past due &gt; 7 years</t>
  </si>
  <si>
    <t>Property, plant and equipment (PP&amp;E)</t>
  </si>
  <si>
    <t>Other than PP&amp;E</t>
  </si>
  <si>
    <t>Residential immovable property</t>
  </si>
  <si>
    <t>Commercial immovable property</t>
  </si>
  <si>
    <t>Movable property (auto,shipping, etc)</t>
  </si>
  <si>
    <t xml:space="preserve">Equity and debt instruments </t>
  </si>
  <si>
    <t>Other</t>
  </si>
  <si>
    <t>CQ7 - Collateral obtained by taking possession and execution processes</t>
  </si>
  <si>
    <t>Collateral obtained by taking possession and execution processes</t>
  </si>
  <si>
    <t>Collateral obtained by taking possession</t>
  </si>
  <si>
    <t>Value at initial recognition</t>
  </si>
  <si>
    <t>Accumulated negative changes</t>
  </si>
  <si>
    <t>CQ8 - Collateral obtained by taking possession and execution processes – vintage breakdown</t>
  </si>
  <si>
    <t>Collateral obtained by taking possession and execution processes – vintage breakdown</t>
  </si>
  <si>
    <t>Collateral obtained by taking possession classified as PP&amp;E</t>
  </si>
  <si>
    <t>Collateral obtained by taking possession other than that classified as PP&amp;E</t>
  </si>
  <si>
    <t>Debt balance reduction</t>
  </si>
  <si>
    <t>Total collateral obtained by taking possession</t>
  </si>
  <si>
    <t>Foreclosed ≤ 2 years</t>
  </si>
  <si>
    <t>Foreclosed &gt; 2 years ≤ 5 years</t>
  </si>
  <si>
    <t>Foreclosed &gt; 5 years</t>
  </si>
  <si>
    <t>Of which non-current assets held-for-sale</t>
  </si>
  <si>
    <t>CR3 - CRM techniques overview: Disclosure of the use of credit risk mitigation techniques</t>
  </si>
  <si>
    <t>CRM techniques overview: Disclosure of the use of credit risk mitigation techniques</t>
  </si>
  <si>
    <t>Unsecured carrying amount</t>
  </si>
  <si>
    <t>Secured carrying amount</t>
  </si>
  <si>
    <t>Of which secured by collateral</t>
  </si>
  <si>
    <t>Of which secured by financial guarantees</t>
  </si>
  <si>
    <t>Of which secured by credit derivatives</t>
  </si>
  <si>
    <t>* the table contains exposures secured by financial collaterals and guarantees. Exposures secured by mortgage collaterals are included in “exposures unsecured” column.</t>
  </si>
  <si>
    <t>CR4 - standardised approach – Credit risk exposure and CRM effects</t>
  </si>
  <si>
    <t>Exposures to central governments or central banks</t>
  </si>
  <si>
    <t>Exposures to regional governments or local authorities</t>
  </si>
  <si>
    <t>Exposures to public sector entities</t>
  </si>
  <si>
    <t>Exposures to multilateral development banks</t>
  </si>
  <si>
    <t>Exposures to international organisation</t>
  </si>
  <si>
    <t>Exposures to institutions</t>
  </si>
  <si>
    <t>Exposures to corporates</t>
  </si>
  <si>
    <t>Exposures secured by mortgages on immovable property</t>
  </si>
  <si>
    <t>Exposures associated with particularly high risk</t>
  </si>
  <si>
    <t>Exposures in the form of covered bonds</t>
  </si>
  <si>
    <t>Exposures to institutions and corporates with a short-term credit assessment</t>
  </si>
  <si>
    <t>Exposures in the form of units or shares in collective investment undertakings ('CIUs')</t>
  </si>
  <si>
    <t>Equity exposures</t>
  </si>
  <si>
    <t>Other items</t>
  </si>
  <si>
    <t>On-balance sheet amount</t>
  </si>
  <si>
    <t>Off-balance sheet amount</t>
  </si>
  <si>
    <t>RWAs</t>
  </si>
  <si>
    <t>RWA density</t>
  </si>
  <si>
    <t>Exposures before CCF and CRM</t>
  </si>
  <si>
    <t>Exposures post CCF and CRM</t>
  </si>
  <si>
    <t>RWAs and RWA density</t>
  </si>
  <si>
    <t>Other exposures</t>
  </si>
  <si>
    <t>Risk weight</t>
  </si>
  <si>
    <r>
      <t>Of which unrated</t>
    </r>
    <r>
      <rPr>
        <b/>
        <vertAlign val="superscript"/>
        <sz val="8"/>
        <rFont val="Arial"/>
        <family val="2"/>
        <charset val="238"/>
      </rPr>
      <t>1</t>
    </r>
  </si>
  <si>
    <r>
      <rPr>
        <vertAlign val="superscript"/>
        <sz val="8"/>
        <rFont val="Arial"/>
        <family val="2"/>
        <charset val="238"/>
      </rPr>
      <t>1</t>
    </r>
    <r>
      <rPr>
        <sz val="8"/>
        <rFont val="Arial"/>
        <family val="2"/>
        <charset val="238"/>
      </rPr>
      <t xml:space="preserve"> “of which unrated” column contains the expousres which do not have external credit ratings.</t>
    </r>
  </si>
  <si>
    <t>CR5 - Standardised approach</t>
  </si>
  <si>
    <t>Standardised approach – Credit risk exposure and CRM effects</t>
  </si>
  <si>
    <t>CCR1 - Analysis of CCR exposure by approach</t>
  </si>
  <si>
    <t>EU - Original Exposure Method (for derivatives)</t>
  </si>
  <si>
    <t>EU - Simplified SA-CCR (for derivatives)</t>
  </si>
  <si>
    <t>SA-CCR (for derivatives)</t>
  </si>
  <si>
    <t>IMM (for derivatives and SFTs)</t>
  </si>
  <si>
    <t>Of which securities financing transactions netting sets</t>
  </si>
  <si>
    <t>Of which derivatives and long settlement transactions netting sets</t>
  </si>
  <si>
    <t>Of which from contractual cross-product netting sets</t>
  </si>
  <si>
    <t>Financial collateral simple method (for SFTs)</t>
  </si>
  <si>
    <t>Financial collateral comprehensive method (for SFTs)</t>
  </si>
  <si>
    <t>VaR for SFTs</t>
  </si>
  <si>
    <t>in HUF million)</t>
  </si>
  <si>
    <t>Replacement cost (RC)</t>
  </si>
  <si>
    <t>Potential future exposure (PFE)</t>
  </si>
  <si>
    <t>Alpha used for computing regulatory exposure value</t>
  </si>
  <si>
    <t>Exposure value pre-CRM</t>
  </si>
  <si>
    <t>RWEA</t>
  </si>
  <si>
    <t>Total transactions subject to the Advanced method</t>
  </si>
  <si>
    <t>VaR component (including the 3× multiplier)</t>
  </si>
  <si>
    <t>stressed VaR component (including the 3× multiplier)</t>
  </si>
  <si>
    <t>Transactions subject to the Standardised method</t>
  </si>
  <si>
    <t>Transactions subject to the Alternative approach (Based on the Original Exposure Method)</t>
  </si>
  <si>
    <t>Total transactions subject to own funds requirements for CVA risk</t>
  </si>
  <si>
    <t>CCR2 -Transactions subject to own funds requirements for CVA risk</t>
  </si>
  <si>
    <t>Transactions subject to own funds requirements for CVA risk</t>
  </si>
  <si>
    <t>Central governments or central banks</t>
  </si>
  <si>
    <t>Regional government or local authorities</t>
  </si>
  <si>
    <t>Public sector entities</t>
  </si>
  <si>
    <t>Multilateral development banks</t>
  </si>
  <si>
    <t>International organisations</t>
  </si>
  <si>
    <t>Corporates</t>
  </si>
  <si>
    <t>Retail</t>
  </si>
  <si>
    <t>Institutions and corporates with a short-term credit assessment</t>
  </si>
  <si>
    <t>Exposure classes</t>
  </si>
  <si>
    <t>CCR3 -Standardised approach – CCR exposures by regulatory exposure class and risk weights</t>
  </si>
  <si>
    <t>Standardised approach – CCR exposures by regulatory exposure class and risk weights</t>
  </si>
  <si>
    <t>Segregated</t>
  </si>
  <si>
    <t>Unsegregated</t>
  </si>
  <si>
    <t>Fair value of collateral received</t>
  </si>
  <si>
    <t>Fair value of posted collateral</t>
  </si>
  <si>
    <t>Collateral used in derivative transactions</t>
  </si>
  <si>
    <t>Cash – domestic currency</t>
  </si>
  <si>
    <t>Cash – other currencies</t>
  </si>
  <si>
    <t>Domestic sovereign debt</t>
  </si>
  <si>
    <t>Other sovereign debt</t>
  </si>
  <si>
    <t>Government agency debt</t>
  </si>
  <si>
    <t>Corporate bonds</t>
  </si>
  <si>
    <t>Equity securities</t>
  </si>
  <si>
    <t>Other collateral</t>
  </si>
  <si>
    <t>Collateral used in SFTs</t>
  </si>
  <si>
    <t>CCR5 -Composition of collateral for CCR exposures</t>
  </si>
  <si>
    <t>Composition of collateral for CCR exposures</t>
  </si>
  <si>
    <t>CCR6 -Credit derivatives exposures</t>
  </si>
  <si>
    <t>Credit derivatives exposures</t>
  </si>
  <si>
    <t>Protection bought</t>
  </si>
  <si>
    <t>Protection sold</t>
  </si>
  <si>
    <t>Notionals</t>
  </si>
  <si>
    <t>Single-name credit default swaps</t>
  </si>
  <si>
    <t>Index credit default swaps</t>
  </si>
  <si>
    <t>Total return swaps</t>
  </si>
  <si>
    <t>Credit options</t>
  </si>
  <si>
    <t>Other credit derivatives</t>
  </si>
  <si>
    <t>Total notionals</t>
  </si>
  <si>
    <t>Fair values</t>
  </si>
  <si>
    <t>Positive fair value (asset)</t>
  </si>
  <si>
    <t>Negative fair value (liability)</t>
  </si>
  <si>
    <t>CCR8 -Exposures to CCPs</t>
  </si>
  <si>
    <t>Exposures to QCCPs (total)</t>
  </si>
  <si>
    <t>Exposures for trades at QCCPs (excluding initial margin and default fund contributions); of which</t>
  </si>
  <si>
    <t>OTC derivatives</t>
  </si>
  <si>
    <t>Exchange-traded derivatives</t>
  </si>
  <si>
    <t>SFTs</t>
  </si>
  <si>
    <t>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</si>
  <si>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</si>
  <si>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</si>
  <si>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</si>
  <si>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</si>
  <si>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</si>
  <si>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</si>
  <si>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MR1 -Market risk under the standardised approach</t>
  </si>
  <si>
    <t>Interest rate risk (general and specific)</t>
  </si>
  <si>
    <t>Equity risk (general and specific)</t>
  </si>
  <si>
    <t>Foreign exchange risk</t>
  </si>
  <si>
    <t>Commodity risk</t>
  </si>
  <si>
    <t>Options</t>
  </si>
  <si>
    <t>Simplified approach</t>
  </si>
  <si>
    <t>Delta-plus method</t>
  </si>
  <si>
    <t>Scenario approach</t>
  </si>
  <si>
    <t>Securitisation (specific riks)</t>
  </si>
  <si>
    <t>RWEAs</t>
  </si>
  <si>
    <t>Outright products</t>
  </si>
  <si>
    <t>Market risk is the risk that movements in market risk factors, including foreign exchange rates, commodity prices, interest rates, credit spreads and equity prices will reduce the group’s income or the value of its portfolios.</t>
  </si>
  <si>
    <t>OR1 -Operational risk own funds requirements and risk-weighted exposure amounts</t>
  </si>
  <si>
    <t>Operational risk own funds requirements and risk-weighted exposure amounts</t>
  </si>
  <si>
    <t>Relevant indicator</t>
  </si>
  <si>
    <t>Own funds requirements</t>
  </si>
  <si>
    <t>Banking activities subject to basic indicator approach (BIA)</t>
  </si>
  <si>
    <t>Banking activities subject to standardised (TSA) / alternative standardised (ASA) approaches</t>
  </si>
  <si>
    <t>Subject to TSA:</t>
  </si>
  <si>
    <t>Subject to ASA:</t>
  </si>
  <si>
    <t>Banking activities subject to advanced measurement approaches AMA</t>
  </si>
  <si>
    <t>AE1 -Encumbered and unencumbered assets</t>
  </si>
  <si>
    <t>Assets of the disclosing institution</t>
  </si>
  <si>
    <t>Equity instruments</t>
  </si>
  <si>
    <t>of which: covered bonds</t>
  </si>
  <si>
    <t>of which: securitisations</t>
  </si>
  <si>
    <t>of which: issued by general governments</t>
  </si>
  <si>
    <t>of which: issued by financial corporations</t>
  </si>
  <si>
    <t>of which: issued by non-financial corporations</t>
  </si>
  <si>
    <t>Carrying amount of encumbered assets</t>
  </si>
  <si>
    <t>of which notionally eligible EHQLA and HQLA</t>
  </si>
  <si>
    <t>Fair value of encumbered assets</t>
  </si>
  <si>
    <t>Carrying amount of unencumbered assets</t>
  </si>
  <si>
    <t>of which EHQLA and HQLA</t>
  </si>
  <si>
    <t>Fair value of unencumbered assets</t>
  </si>
  <si>
    <t>AE2 -Collateral received and own debt securities issued</t>
  </si>
  <si>
    <t>Collateral received and own debt securities issued</t>
  </si>
  <si>
    <t>(in million HUF)</t>
  </si>
  <si>
    <t>Fair value of encumbered collateral received or own debt securities issued</t>
  </si>
  <si>
    <t>Unencumbered</t>
  </si>
  <si>
    <t>Fair value of collateral received or own debt securities issued available for encumbrance</t>
  </si>
  <si>
    <t>Collateral received by the disclosing institution</t>
  </si>
  <si>
    <t>Loans on demand</t>
  </si>
  <si>
    <t>Loans and advances other than loans on demand</t>
  </si>
  <si>
    <t>Other collateral received</t>
  </si>
  <si>
    <t>Own debt securities issued other than own covered bonds or securitisations</t>
  </si>
  <si>
    <t>Own covered bonds and securitisations issued and not yet pledged</t>
  </si>
  <si>
    <t>TOTAL COLLATERAL RECEIVED AND OWN DEBT SECURITIES ISSUED</t>
  </si>
  <si>
    <t>AE3 -Sources of encumbrance</t>
  </si>
  <si>
    <t>Sources of encumbrance</t>
  </si>
  <si>
    <t>Carrying amount of selected financial liabilities</t>
  </si>
  <si>
    <t>Matching liabilities, contingent liabilities or securities lent</t>
  </si>
  <si>
    <t>Assets, collateral received and own debt securities issued other than covered bonds and securitisations encumbered</t>
  </si>
  <si>
    <t>Placements with other banks, net of allowance for placement losses</t>
  </si>
  <si>
    <t xml:space="preserve">Repo receivables </t>
  </si>
  <si>
    <t>Financial assets at fair value through other comprehensive income</t>
  </si>
  <si>
    <t>Loans</t>
  </si>
  <si>
    <t>Securities at amortised cost</t>
  </si>
  <si>
    <t>Investments in subsidiaries</t>
  </si>
  <si>
    <t>Intangible assets</t>
  </si>
  <si>
    <t>Derivative financial assets designated as hedge accounting relationships</t>
  </si>
  <si>
    <t>Current tax receivables</t>
  </si>
  <si>
    <t>Financial liabilities at fair value through profit or loss</t>
  </si>
  <si>
    <t>Held for trading derivative financial liabilities</t>
  </si>
  <si>
    <t>Derivative financial liabilities designated as hedge accounting relationships</t>
  </si>
  <si>
    <t>Cash, amounts due from banks and balances with the National Banks</t>
  </si>
  <si>
    <t>Investment properties</t>
  </si>
  <si>
    <t>OTP Building Society Ltd. Disclosure</t>
  </si>
  <si>
    <r>
      <rPr>
        <vertAlign val="superscript"/>
        <sz val="8"/>
        <rFont val="Arial"/>
        <family val="2"/>
        <charset val="238"/>
      </rPr>
      <t>2</t>
    </r>
    <r>
      <rPr>
        <sz val="8"/>
        <rFont val="Arial"/>
        <family val="2"/>
        <charset val="238"/>
      </rPr>
      <t>Transitional arrangements for mitigating the impact of the application of IFRS9 on own funds according to Article 473a of regulation (EU) no 575/2013.</t>
    </r>
  </si>
  <si>
    <t>IRRBB1 - Interest rate risks of non-trading book activities</t>
  </si>
  <si>
    <t>Changes of the economic value of equity</t>
  </si>
  <si>
    <t>Changes of the net interest income</t>
  </si>
  <si>
    <t>Supervisory shock scenarios</t>
  </si>
  <si>
    <t>Parallel up</t>
  </si>
  <si>
    <t xml:space="preserve">Parallel down </t>
  </si>
  <si>
    <t xml:space="preserve">Steepener </t>
  </si>
  <si>
    <t>Flattener</t>
  </si>
  <si>
    <t>Short rates up</t>
  </si>
  <si>
    <t>Short rates down</t>
  </si>
  <si>
    <t>IRRBB</t>
  </si>
  <si>
    <t>IRRBB1</t>
  </si>
  <si>
    <t>Interest rate risks of non-trading book activities</t>
  </si>
  <si>
    <t>In addition to its equity capital, OTP Building Society’s assets are wholly financed from customer deposits, therefore it does not have encumbered assets.</t>
  </si>
  <si>
    <t>Remuneration policy</t>
  </si>
  <si>
    <t>REM1</t>
  </si>
  <si>
    <t>Remuneration awarded for the financial year</t>
  </si>
  <si>
    <t>REM2</t>
  </si>
  <si>
    <t>Special payments to staff whose professional activities have a material impact on institutions’ risk profile (identified staff)</t>
  </si>
  <si>
    <t>REM3</t>
  </si>
  <si>
    <t>Deferred remuneration</t>
  </si>
  <si>
    <t>REM4</t>
  </si>
  <si>
    <t>Remuneration of 1 million EUR or more per year</t>
  </si>
  <si>
    <t>REM5</t>
  </si>
  <si>
    <t>Information on remuneration of staff whose professional activities have a material impact on institutions’ risk profile (identified staff)</t>
  </si>
  <si>
    <t>REM1 -Remuneration awarded for the financial year</t>
  </si>
  <si>
    <t>(in HUF million, person)</t>
  </si>
  <si>
    <t>MB Supervisory function</t>
  </si>
  <si>
    <t>MB Management function</t>
  </si>
  <si>
    <t>Other senior management</t>
  </si>
  <si>
    <t>Other identified staff</t>
  </si>
  <si>
    <t>Fixed remuneration</t>
  </si>
  <si>
    <t>Number of identified staff</t>
  </si>
  <si>
    <t>Total fixed remuneration</t>
  </si>
  <si>
    <t>Of which: cash-based</t>
  </si>
  <si>
    <t>EU-4a</t>
  </si>
  <si>
    <t>Of which: shares or equivalent ownership interests</t>
  </si>
  <si>
    <t>Of which: share-linked instruments or equivalent non-cash instruments</t>
  </si>
  <si>
    <t>EU-5x</t>
  </si>
  <si>
    <t>Of which: other instruments</t>
  </si>
  <si>
    <t>Of which: other forms</t>
  </si>
  <si>
    <t>Variable remuneration</t>
  </si>
  <si>
    <t>Total variable remuneration</t>
  </si>
  <si>
    <t>Of which: deferred</t>
  </si>
  <si>
    <t>EU-13a</t>
  </si>
  <si>
    <t>EU-14a</t>
  </si>
  <si>
    <t>EU-13b</t>
  </si>
  <si>
    <t>EU-14b</t>
  </si>
  <si>
    <t>EU-14x</t>
  </si>
  <si>
    <t>EU-14y</t>
  </si>
  <si>
    <t>Total remuneration (2 + 10)</t>
  </si>
  <si>
    <t>REM2 -Special payments to staff whose professional activities have a material impact on institutions’ risk profile (identified staff)</t>
  </si>
  <si>
    <t>Guaranteed variable remuneration awards</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</si>
  <si>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</si>
  <si>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</si>
  <si>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</si>
  <si>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</si>
  <si>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</si>
  <si>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</si>
  <si>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</si>
  <si>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</si>
  <si>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</si>
  <si>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Of which paid during the financial year</t>
  </si>
  <si>
    <t>Of which deferred</t>
  </si>
  <si>
    <t>Of which severance payments paid during the financial year, that are not taken into account in the bonus cap</t>
  </si>
  <si>
    <t>Of which highest payment that has been awarded to a single person</t>
  </si>
  <si>
    <t>REM3 -Deferred remuneration</t>
  </si>
  <si>
    <t>Total amount of deferred remuneration awarded for previous performance periods</t>
  </si>
  <si>
    <t>Of which due to vest in the financial year</t>
  </si>
  <si>
    <t>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</si>
  <si>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</si>
  <si>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</si>
  <si>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</si>
  <si>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Total amount of deferred remuneration awarded before the financial year actually paid out in the financial year</t>
  </si>
  <si>
    <t>Total of amount of deferred remuneration awarded for previous performance period that has vested but is subject to retention periods</t>
  </si>
  <si>
    <t>Cash-based</t>
  </si>
  <si>
    <t>Shares or equivalent ownership interests</t>
  </si>
  <si>
    <t>Share-linked instruments or equivalent non-cash instruments</t>
  </si>
  <si>
    <t>Other instruments</t>
  </si>
  <si>
    <t>Other forms</t>
  </si>
  <si>
    <t>Total amount</t>
  </si>
  <si>
    <t>REM4 -Remuneration of 1 million EUR or more per year</t>
  </si>
  <si>
    <t>(EUR)</t>
  </si>
  <si>
    <t>Identified staff that are high earners as set out in Article 450(i) CRR</t>
  </si>
  <si>
    <t>1 000 000 to below 1 500 000</t>
  </si>
  <si>
    <t>1 500 000 to below 2 000 000</t>
  </si>
  <si>
    <t>2 000 000 to below 2 500 000</t>
  </si>
  <si>
    <t>2 500 000 to below 3 000 000</t>
  </si>
  <si>
    <t>3 000 000 to below 3 500 000</t>
  </si>
  <si>
    <t>3 500 000 to below 4 000 000</t>
  </si>
  <si>
    <t>4 000 000 to below 4 500 000</t>
  </si>
  <si>
    <t>4 500 000 to below 5 000 000</t>
  </si>
  <si>
    <t>5 000 000 to below 6 000 000</t>
  </si>
  <si>
    <t>6 000 000 to below 7 000 000</t>
  </si>
  <si>
    <t>7 000 000 to below 8 000 000</t>
  </si>
  <si>
    <t>…. To be extended as appropriate, if further payment bands are needed.</t>
  </si>
  <si>
    <t>REM5 -Information on remuneration of staff whose professional activities have a material impact on institutions’ risk profile (identified staff)</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</si>
  <si>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</si>
  <si>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</si>
  <si>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</si>
  <si>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</si>
  <si>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</si>
  <si>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</si>
  <si>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</si>
  <si>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</si>
  <si>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</si>
  <si>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</si>
  <si>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</si>
  <si>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</si>
  <si>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</si>
  <si>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</si>
  <si>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Of which: variable remuneration</t>
  </si>
  <si>
    <t>Of which: fixed remuneration</t>
  </si>
  <si>
    <t>CR2-A - Changes in the stock of general and specific credit risk adjustments</t>
  </si>
  <si>
    <t>Accumulated specific / general  credit risk adjustment</t>
  </si>
  <si>
    <t>Opening balance</t>
  </si>
  <si>
    <t>Increases due to amounts set aside for estimated loan losses during the period</t>
  </si>
  <si>
    <t>Decreases due to amounts reversed for estimated loan losses during the period</t>
  </si>
  <si>
    <t>Decreases due to amounts taken against accumulated credit risk adjustments</t>
  </si>
  <si>
    <t>Transfers between credit risk adjustments</t>
  </si>
  <si>
    <t>Impact of exchange rate differences</t>
  </si>
  <si>
    <t>Cured from default or non-impaired</t>
  </si>
  <si>
    <t>Closing balance</t>
  </si>
  <si>
    <t>Recoveries on credit risk adjustments recorded directly to the statement of profit or loss</t>
  </si>
  <si>
    <t>Specific credit risk adjustments directly recorded to the statement of profit or loss</t>
  </si>
  <si>
    <t>31.12.2022</t>
  </si>
  <si>
    <t>31.12.2023</t>
  </si>
  <si>
    <t>30.09.2023</t>
  </si>
  <si>
    <t>30.06.2023</t>
  </si>
  <si>
    <t>31.03.2023</t>
  </si>
  <si>
    <r>
      <rPr>
        <vertAlign val="superscript"/>
        <sz val="8"/>
        <rFont val="Arial"/>
        <family val="2"/>
        <charset val="238"/>
      </rPr>
      <t>1</t>
    </r>
    <r>
      <rPr>
        <sz val="8"/>
        <rFont val="Arial"/>
        <family val="2"/>
        <charset val="238"/>
      </rPr>
      <t>Profit for financial year 2023 is included in retained earnings.</t>
    </r>
  </si>
  <si>
    <t xml:space="preserve">The capital requirement calculation of OTP Building Society is based on IFRS and audited data on 31st December 2023.
OTP Building Society applied standardized capital calculation method regarding credit and market risk and advanced measurement approach (AMA) regarding the operational risk. </t>
  </si>
  <si>
    <t>The change of Tier1 capital and the leverage ratio total assets can have an impact on leverage ratio.
Currently there is no regulatory minimum level for the leverage ratio. In line with the proposal of the European decision makers OTP Building Society considers 3% as minimum level of leverage ratio. Taking into accout that the current level of the leverage ratio exceeds this minimum level, there is no intention of decreasing the leverage ratio. The OTP Building Society monitors the level of leverage ratio quarterly and as part of Recovery Plan indicators informs the Asset-Liability Committee. If the leverage ratio reaches crtical level, the Asset-Liability Committee asks the competent departments to prepare action plan in oder to handle the breaching the minimum level.</t>
  </si>
  <si>
    <t>The table contains changes in the stock of "defaulted" in accordance with the Article 178 of CRR.</t>
  </si>
  <si>
    <t>For the determination of the exposure arising from the interest rate risk of the banking book the Bank - based on its size, geographical location and activity - applies both income-based (changes in the net interest income - ΔNII) and economic capital-based (changes in the economic value of equity - ΔEVE) dinamic models in line with the 2nd modelling sophistication category. The modelling is carried out within the frameworks prescribed by the EBA Guideline and internal regulations. The bank applies dynamic cash-flow modelling with constant balance sheet assumption in case of ΔNII, and run-off balance sheet in case of ΔEVE. The individual cash flows are recalculated dynamicallya for each scenario according to the behavioral functions typical to each scenario. The exposure is determined using the 6 Standards EBA interest rate shock scenarios, applying the shock amount prescribe in the EBA Guideline.</t>
  </si>
  <si>
    <t>12.31.2022</t>
  </si>
  <si>
    <t>Opening balance - 31.12.2022</t>
  </si>
  <si>
    <t>Closing balance - 31.12.2023  (6 =1 + 2 - 3 - 4 + 5)</t>
  </si>
  <si>
    <t>NYIHO2024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</si>
</sst>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_-;\-* #,##0_-;_-* &quot;-&quot;??_-;_-@_-"/>
    <numFmt numFmtId="165" formatCode="#,##0.0"/>
    <numFmt numFmtId="166" formatCode="0.0%"/>
    <numFmt numFmtId="167" formatCode="_-* #,##0.00\ _F_t_-;\-* #,##0.00\ _F_t_-;_-* &quot;-&quot;??\ _F_t_-;_-@_-"/>
    <numFmt numFmtId="168" formatCode="_-* #,##0.00_-;\-* #,##0.00_-;_-* \-??_-;_-@_-"/>
    <numFmt numFmtId="169" formatCode="_-* #,##0.00\ [$€-1]_-;\-* #,##0.00\ [$€-1]_-;_-* &quot;-&quot;??\ [$€-1]_-"/>
    <numFmt numFmtId="170" formatCode="_-* #,##0\ _€_-;\-* #,##0\ _€_-;_-* &quot;-&quot;\ _€_-;_-@_-"/>
    <numFmt numFmtId="171" formatCode="_-* #,##0.00\ _€_-;\-* #,##0.00\ _€_-;_-* &quot;-&quot;??\ _€_-;_-@_-"/>
    <numFmt numFmtId="172" formatCode="_-* #,##0\ &quot;€&quot;_-;\-* #,##0\ &quot;€&quot;_-;_-* &quot;-&quot;\ &quot;€&quot;_-;_-@_-"/>
    <numFmt numFmtId="173" formatCode="_-* #,##0.00\ &quot;€&quot;_-;\-* #,##0.00\ &quot;€&quot;_-;_-* &quot;-&quot;??\ &quot;€&quot;_-;_-@_-"/>
    <numFmt numFmtId="174" formatCode="yyyy\-mm\-dd;@"/>
    <numFmt numFmtId="175" formatCode="0.00000"/>
    <numFmt numFmtId="176" formatCode="0.0000"/>
    <numFmt numFmtId="177" formatCode="0%_);\(0%\)"/>
    <numFmt numFmtId="178" formatCode="#,##0_ ;\-#,##0\ "/>
  </numFmts>
  <fonts count="158">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1"/>
      <color theme="1"/>
      <name val="Calibri"/>
      <family val="2"/>
      <charset val="238"/>
    </font>
    <font>
      <u/>
      <sz val="10"/>
      <name val="Arial"/>
      <family val="2"/>
    </font>
    <font>
      <sz val="8"/>
      <color theme="1"/>
      <name val="Arial"/>
      <family val="2"/>
    </font>
    <font>
      <sz val="11"/>
      <color theme="1"/>
      <name val="Arial"/>
      <family val="2"/>
    </font>
    <font>
      <b/>
      <sz val="8"/>
      <name val="Arial"/>
      <family val="2"/>
    </font>
    <font>
      <sz val="8"/>
      <color rgb="FF000000"/>
      <name val="Arial"/>
      <family val="2"/>
    </font>
    <font>
      <b/>
      <sz val="8"/>
      <name val="Arial"/>
      <family val="2"/>
      <charset val="238"/>
    </font>
    <font>
      <b/>
      <sz val="8"/>
      <color theme="1"/>
      <name val="Arial"/>
      <family val="2"/>
      <charset val="238"/>
    </font>
    <font>
      <sz val="8"/>
      <color theme="1"/>
      <name val="Arial"/>
      <family val="2"/>
      <charset val="238"/>
    </font>
    <font>
      <sz val="8"/>
      <name val="Arial"/>
      <family val="2"/>
      <charset val="238"/>
    </font>
    <font>
      <b/>
      <u/>
      <sz val="12"/>
      <color theme="9" tint="-0.249977111117893"/>
      <name val="Arial"/>
      <family val="2"/>
    </font>
    <font>
      <sz val="11"/>
      <color theme="1"/>
      <name val="Arial"/>
      <family val="2"/>
      <charset val="238"/>
    </font>
    <font>
      <vertAlign val="superscript"/>
      <sz val="8"/>
      <name val="Arial"/>
      <family val="2"/>
      <charset val="238"/>
    </font>
    <font>
      <sz val="10"/>
      <color rgb="FF000000"/>
      <name val="Arial"/>
      <family val="2"/>
      <charset val="238"/>
    </font>
    <font>
      <i/>
      <sz val="8"/>
      <name val="Arial"/>
      <family val="2"/>
      <charset val="238"/>
    </font>
    <font>
      <i/>
      <sz val="8"/>
      <color theme="1"/>
      <name val="Arial"/>
      <family val="2"/>
      <charset val="238"/>
    </font>
    <font>
      <b/>
      <vertAlign val="superscript"/>
      <sz val="8"/>
      <name val="Arial"/>
      <family val="2"/>
      <charset val="238"/>
    </font>
    <font>
      <b/>
      <sz val="9"/>
      <name val="Arial"/>
      <family val="2"/>
      <charset val="238"/>
    </font>
    <font>
      <u/>
      <sz val="11"/>
      <color theme="10"/>
      <name val="Calibri"/>
      <family val="2"/>
      <scheme val="minor"/>
    </font>
    <font>
      <sz val="11"/>
      <color rgb="FFFF0000"/>
      <name val="Calibri"/>
      <family val="2"/>
      <scheme val="minor"/>
    </font>
    <font>
      <b/>
      <sz val="10"/>
      <name val="Arial"/>
      <family val="2"/>
      <charset val="238"/>
    </font>
    <font>
      <sz val="8"/>
      <name val="Arial"/>
      <family val="2"/>
    </font>
    <font>
      <b/>
      <sz val="16"/>
      <color indexed="21"/>
      <name val="Arial"/>
      <family val="2"/>
    </font>
    <font>
      <b/>
      <sz val="16"/>
      <color theme="9"/>
      <name val="Arial"/>
      <family val="2"/>
    </font>
    <font>
      <b/>
      <sz val="9"/>
      <color theme="1"/>
      <name val="Arial"/>
      <family val="2"/>
      <charset val="238"/>
    </font>
    <font>
      <vertAlign val="superscript"/>
      <sz val="8"/>
      <color theme="1"/>
      <name val="Arial"/>
      <family val="2"/>
      <charset val="238"/>
    </font>
    <font>
      <sz val="8"/>
      <color rgb="FFFF0000"/>
      <name val="Arial"/>
      <family val="2"/>
    </font>
    <font>
      <sz val="8"/>
      <color theme="8"/>
      <name val="Arial"/>
      <family val="2"/>
    </font>
    <font>
      <b/>
      <sz val="8"/>
      <color rgb="FFFF0000"/>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1"/>
      <color indexed="8"/>
      <name val="Calibri"/>
      <family val="2"/>
    </font>
    <font>
      <sz val="10"/>
      <color indexed="8"/>
      <name val="Arial"/>
      <family val="2"/>
    </font>
    <font>
      <sz val="10"/>
      <color indexed="9"/>
      <name val="Arial"/>
      <family val="2"/>
    </font>
    <font>
      <sz val="11"/>
      <color indexed="9"/>
      <name val="Calibri"/>
      <family val="2"/>
    </font>
    <font>
      <sz val="10"/>
      <color indexed="20"/>
      <name val="Arial"/>
      <family val="2"/>
    </font>
    <font>
      <sz val="11"/>
      <color indexed="17"/>
      <name val="Calibri"/>
      <family val="2"/>
    </font>
    <font>
      <b/>
      <sz val="10"/>
      <color indexed="52"/>
      <name val="Arial"/>
      <family val="2"/>
    </font>
    <font>
      <b/>
      <sz val="11"/>
      <color indexed="52"/>
      <name val="Calibri"/>
      <family val="2"/>
    </font>
    <font>
      <b/>
      <sz val="11"/>
      <color indexed="9"/>
      <name val="Calibri"/>
      <family val="2"/>
    </font>
    <font>
      <sz val="11"/>
      <color indexed="52"/>
      <name val="Calibri"/>
      <family val="2"/>
    </font>
    <font>
      <b/>
      <sz val="10"/>
      <color indexed="9"/>
      <name val="Arial"/>
      <family val="2"/>
    </font>
    <font>
      <b/>
      <sz val="11"/>
      <color indexed="56"/>
      <name val="Calibri"/>
      <family val="2"/>
    </font>
    <font>
      <sz val="11"/>
      <color indexed="62"/>
      <name val="Calibri"/>
      <family val="2"/>
    </font>
    <font>
      <i/>
      <sz val="10"/>
      <color indexed="23"/>
      <name val="Arial"/>
      <family val="2"/>
    </font>
    <font>
      <sz val="10"/>
      <color indexed="17"/>
      <name val="Arial"/>
      <family val="2"/>
    </font>
    <font>
      <sz val="10"/>
      <name val="Arial"/>
      <family val="2"/>
    </font>
    <font>
      <b/>
      <sz val="15"/>
      <color indexed="56"/>
      <name val="Arial"/>
      <family val="2"/>
    </font>
    <font>
      <b/>
      <sz val="13"/>
      <color indexed="56"/>
      <name val="Arial"/>
      <family val="2"/>
    </font>
    <font>
      <b/>
      <sz val="11"/>
      <color indexed="56"/>
      <name val="Arial"/>
      <family val="2"/>
    </font>
    <font>
      <u/>
      <sz val="10"/>
      <color indexed="12"/>
      <name val="Arial"/>
      <family val="2"/>
    </font>
    <font>
      <u/>
      <sz val="6.5"/>
      <color indexed="12"/>
      <name val="Arial"/>
      <family val="2"/>
    </font>
    <font>
      <sz val="11"/>
      <color indexed="20"/>
      <name val="Calibri"/>
      <family val="2"/>
    </font>
    <font>
      <sz val="10"/>
      <color indexed="62"/>
      <name val="Arial"/>
      <family val="2"/>
    </font>
    <font>
      <sz val="10"/>
      <color indexed="52"/>
      <name val="Arial"/>
      <family val="2"/>
    </font>
    <font>
      <sz val="10"/>
      <color indexed="60"/>
      <name val="Arial"/>
      <family val="2"/>
    </font>
    <font>
      <sz val="10"/>
      <color theme="1"/>
      <name val="Arial"/>
      <family val="2"/>
    </font>
    <font>
      <b/>
      <sz val="10"/>
      <color indexed="63"/>
      <name val="Arial"/>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0"/>
      <color indexed="8"/>
      <name val="Arial"/>
      <family val="2"/>
    </font>
    <font>
      <sz val="10"/>
      <color indexed="10"/>
      <name val="Arial"/>
      <family val="2"/>
    </font>
    <font>
      <u/>
      <sz val="11"/>
      <color theme="10"/>
      <name val="Calibri"/>
      <family val="2"/>
      <charset val="238"/>
      <scheme val="minor"/>
    </font>
    <font>
      <sz val="10"/>
      <name val="Arial"/>
      <family val="2"/>
      <charset val="238"/>
    </font>
    <font>
      <sz val="10"/>
      <name val="Helv"/>
      <charset val="204"/>
    </font>
    <font>
      <sz val="11"/>
      <color indexed="8"/>
      <name val="Calibri"/>
      <family val="2"/>
      <charset val="238"/>
    </font>
    <font>
      <sz val="11"/>
      <color indexed="9"/>
      <name val="Calibri"/>
      <family val="2"/>
      <charset val="238"/>
    </font>
    <font>
      <sz val="11"/>
      <color indexed="20"/>
      <name val="Calibri"/>
      <family val="2"/>
      <charset val="238"/>
    </font>
    <font>
      <sz val="11"/>
      <color indexed="62"/>
      <name val="Calibri"/>
      <family val="2"/>
      <charset val="238"/>
    </font>
    <font>
      <b/>
      <sz val="11"/>
      <color indexed="9"/>
      <name val="Calibri"/>
      <family val="2"/>
      <charset val="238"/>
    </font>
    <font>
      <b/>
      <sz val="18"/>
      <color indexed="56"/>
      <name val="Cambria"/>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0"/>
      <name val="Arial CE"/>
      <charset val="238"/>
    </font>
    <font>
      <sz val="11"/>
      <color indexed="10"/>
      <name val="Calibri"/>
      <family val="2"/>
      <charset val="238"/>
    </font>
    <font>
      <u/>
      <sz val="9.6"/>
      <color indexed="36"/>
      <name val="TimesHU"/>
      <charset val="238"/>
    </font>
    <font>
      <sz val="11"/>
      <color indexed="17"/>
      <name val="Calibri"/>
      <family val="2"/>
      <charset val="238"/>
    </font>
    <font>
      <u/>
      <sz val="10"/>
      <color indexed="12"/>
      <name val="Tahoma"/>
      <family val="2"/>
      <charset val="238"/>
    </font>
    <font>
      <sz val="11"/>
      <color indexed="52"/>
      <name val="Calibri"/>
      <family val="2"/>
      <charset val="238"/>
    </font>
    <font>
      <b/>
      <sz val="11"/>
      <color indexed="63"/>
      <name val="Calibri"/>
      <family val="2"/>
      <charset val="238"/>
    </font>
    <font>
      <i/>
      <sz val="11"/>
      <color indexed="23"/>
      <name val="Calibri"/>
      <family val="2"/>
      <charset val="238"/>
    </font>
    <font>
      <sz val="11"/>
      <color indexed="60"/>
      <name val="Calibri"/>
      <family val="2"/>
      <charset val="238"/>
    </font>
    <font>
      <sz val="10"/>
      <color indexed="8"/>
      <name val="Arial"/>
      <family val="2"/>
      <charset val="238"/>
    </font>
    <font>
      <sz val="11"/>
      <name val="Times New Roman"/>
      <family val="1"/>
      <charset val="238"/>
    </font>
    <font>
      <b/>
      <sz val="11"/>
      <color indexed="8"/>
      <name val="Calibri"/>
      <family val="2"/>
      <charset val="238"/>
    </font>
    <font>
      <b/>
      <sz val="10"/>
      <color indexed="39"/>
      <name val="Arial"/>
      <family val="2"/>
    </font>
    <font>
      <b/>
      <sz val="12"/>
      <color indexed="8"/>
      <name val="Arial"/>
      <family val="2"/>
      <charset val="238"/>
    </font>
    <font>
      <sz val="10"/>
      <color indexed="39"/>
      <name val="Arial"/>
      <family val="2"/>
    </font>
    <font>
      <sz val="19"/>
      <color indexed="48"/>
      <name val="Arial"/>
      <family val="2"/>
      <charset val="238"/>
    </font>
    <font>
      <b/>
      <sz val="11"/>
      <color indexed="52"/>
      <name val="Calibri"/>
      <family val="2"/>
      <charset val="238"/>
    </font>
    <font>
      <sz val="8"/>
      <color indexed="8"/>
      <name val="Arial"/>
      <family val="2"/>
    </font>
    <font>
      <b/>
      <sz val="8"/>
      <color indexed="8"/>
      <name val="Arial"/>
      <family val="2"/>
    </font>
    <font>
      <sz val="19"/>
      <name val="Arial"/>
      <family val="2"/>
    </font>
    <font>
      <sz val="8"/>
      <color indexed="14"/>
      <name val="Arial"/>
      <family val="2"/>
    </font>
    <font>
      <sz val="11"/>
      <color indexed="37"/>
      <name val="Calibri"/>
      <family val="2"/>
    </font>
    <font>
      <b/>
      <sz val="11"/>
      <color indexed="17"/>
      <name val="Calibri"/>
      <family val="2"/>
    </font>
    <font>
      <b/>
      <sz val="11"/>
      <color indexed="8"/>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b/>
      <sz val="18"/>
      <color indexed="62"/>
      <name val="Cambria"/>
      <family val="2"/>
    </font>
    <font>
      <sz val="11"/>
      <color indexed="14"/>
      <name val="Calibri"/>
      <family val="2"/>
    </font>
    <font>
      <sz val="8"/>
      <color indexed="62"/>
      <name val="Arial"/>
      <family val="2"/>
    </font>
    <font>
      <b/>
      <sz val="18"/>
      <color theme="3"/>
      <name val="Calibri Light"/>
      <family val="2"/>
      <charset val="238"/>
      <scheme val="major"/>
    </font>
    <font>
      <sz val="11"/>
      <color rgb="FF9C6500"/>
      <name val="Calibri"/>
      <family val="2"/>
      <charset val="238"/>
      <scheme val="minor"/>
    </font>
    <font>
      <sz val="12"/>
      <name val="H-Times New Roman"/>
      <charset val="238"/>
    </font>
    <font>
      <u/>
      <sz val="9.6"/>
      <color indexed="12"/>
      <name val="TimesHU"/>
      <charset val="238"/>
    </font>
    <font>
      <sz val="12"/>
      <name val="TimesHU"/>
      <charset val="238"/>
    </font>
    <font>
      <sz val="10"/>
      <color theme="1"/>
      <name val="Arial"/>
      <family val="2"/>
      <charset val="238"/>
    </font>
    <font>
      <sz val="12"/>
      <name val="Times New Roman"/>
      <family val="1"/>
      <charset val="238"/>
    </font>
    <font>
      <sz val="10"/>
      <name val="Helv"/>
    </font>
    <font>
      <sz val="10"/>
      <color theme="1"/>
      <name val="Calibri"/>
      <family val="2"/>
      <charset val="238"/>
      <scheme val="minor"/>
    </font>
    <font>
      <b/>
      <sz val="20"/>
      <name val="Arial"/>
      <family val="2"/>
    </font>
    <font>
      <b/>
      <sz val="10"/>
      <name val="Arial"/>
      <family val="2"/>
    </font>
    <font>
      <b/>
      <sz val="10"/>
      <color indexed="10"/>
      <name val="Arial"/>
      <family val="2"/>
    </font>
    <font>
      <sz val="11"/>
      <color indexed="63"/>
      <name val="Calibri"/>
      <family val="2"/>
      <charset val="238"/>
    </font>
    <font>
      <sz val="10"/>
      <color indexed="8"/>
      <name val="BdE Neue Helvetica 45 Light"/>
      <family val="2"/>
    </font>
    <font>
      <sz val="11"/>
      <color theme="0"/>
      <name val="Calibri"/>
      <family val="2"/>
      <scheme val="minor"/>
    </font>
    <font>
      <sz val="11"/>
      <color rgb="FF3F3F76"/>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sz val="10"/>
      <name val="Times New Roman CE"/>
      <charset val="238"/>
    </font>
    <font>
      <sz val="11"/>
      <color rgb="FFFA7D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sz val="10"/>
      <name val="Times New Roman"/>
      <family val="1"/>
      <charset val="238"/>
    </font>
    <font>
      <b/>
      <sz val="11"/>
      <color theme="1"/>
      <name val="Calibri"/>
      <family val="2"/>
      <scheme val="minor"/>
    </font>
    <font>
      <sz val="11"/>
      <color rgb="FF9C0006"/>
      <name val="Calibri"/>
      <family val="2"/>
      <scheme val="minor"/>
    </font>
    <font>
      <sz val="11"/>
      <color rgb="FF9C6500"/>
      <name val="Calibri"/>
      <family val="2"/>
      <scheme val="minor"/>
    </font>
    <font>
      <b/>
      <sz val="11"/>
      <color rgb="FFFA7D00"/>
      <name val="Calibri"/>
      <family val="2"/>
      <scheme val="minor"/>
    </font>
  </fonts>
  <fills count="10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26"/>
        <bgColor indexed="64"/>
      </patternFill>
    </fill>
    <fill>
      <patternFill patternType="solid">
        <fgColor indexed="15"/>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12"/>
      </patternFill>
    </fill>
    <fill>
      <patternFill patternType="solid">
        <fgColor indexed="54"/>
      </patternFill>
    </fill>
    <fill>
      <patternFill patternType="solid">
        <fgColor indexed="23"/>
      </patternFill>
    </fill>
    <fill>
      <patternFill patternType="solid">
        <fgColor indexed="9"/>
      </patternFill>
    </fill>
    <fill>
      <patternFill patternType="solid">
        <fgColor indexed="20"/>
      </patternFill>
    </fill>
    <fill>
      <patternFill patternType="solid">
        <fgColor indexed="42"/>
        <bgColor indexed="64"/>
      </patternFill>
    </fill>
    <fill>
      <patternFill patternType="solid">
        <fgColor indexed="45"/>
        <bgColor indexed="64"/>
      </patternFill>
    </fill>
    <fill>
      <patternFill patternType="solid">
        <fgColor indexed="27"/>
        <bgColor indexed="64"/>
      </patternFill>
    </fill>
  </fills>
  <borders count="66">
    <border>
      <left/>
      <right/>
      <top/>
      <bottom/>
      <diagonal/>
    </border>
    <border>
      <left/>
      <right/>
      <top style="medium">
        <color rgb="FF53A31D"/>
      </top>
      <bottom style="medium">
        <color rgb="FF53A31D"/>
      </bottom>
      <diagonal/>
    </border>
    <border>
      <left/>
      <right/>
      <top style="medium">
        <color rgb="FF53A31D"/>
      </top>
      <bottom/>
      <diagonal/>
    </border>
    <border>
      <left/>
      <right/>
      <top/>
      <bottom style="medium">
        <color rgb="FF53A31D"/>
      </bottom>
      <diagonal/>
    </border>
    <border>
      <left/>
      <right/>
      <top/>
      <bottom style="dotted">
        <color rgb="FF53A31D"/>
      </bottom>
      <diagonal/>
    </border>
    <border>
      <left/>
      <right/>
      <top style="medium">
        <color theme="9"/>
      </top>
      <bottom style="medium">
        <color theme="9"/>
      </bottom>
      <diagonal/>
    </border>
    <border>
      <left/>
      <right/>
      <top style="medium">
        <color theme="9"/>
      </top>
      <bottom/>
      <diagonal/>
    </border>
    <border>
      <left/>
      <right/>
      <top style="medium">
        <color theme="9"/>
      </top>
      <bottom style="medium">
        <color rgb="FF53A31D"/>
      </bottom>
      <diagonal/>
    </border>
    <border>
      <left/>
      <right/>
      <top/>
      <bottom style="medium">
        <color theme="9"/>
      </bottom>
      <diagonal/>
    </border>
    <border>
      <left/>
      <right/>
      <top style="dotted">
        <color rgb="FF53A31D"/>
      </top>
      <bottom/>
      <diagonal/>
    </border>
    <border>
      <left/>
      <right/>
      <top/>
      <bottom style="dotted">
        <color theme="9"/>
      </bottom>
      <diagonal/>
    </border>
    <border>
      <left/>
      <right/>
      <top style="dotted">
        <color theme="9"/>
      </top>
      <bottom/>
      <diagonal/>
    </border>
    <border>
      <left/>
      <right/>
      <top style="slantDashDot">
        <color rgb="FF53A31D"/>
      </top>
      <bottom style="medium">
        <color rgb="FF53A31D"/>
      </bottom>
      <diagonal/>
    </border>
    <border>
      <left/>
      <right/>
      <top style="medium">
        <color rgb="FF53A31D"/>
      </top>
      <bottom style="medium">
        <color theme="9"/>
      </bottom>
      <diagonal/>
    </border>
    <border>
      <left/>
      <right style="dotted">
        <color rgb="FF53A31D"/>
      </right>
      <top style="medium">
        <color rgb="FF53A31D"/>
      </top>
      <bottom style="medium">
        <color rgb="FF53A31D"/>
      </bottom>
      <diagonal/>
    </border>
    <border>
      <left/>
      <right style="dotted">
        <color rgb="FF53A31D"/>
      </right>
      <top/>
      <bottom style="medium">
        <color rgb="FF53A31D"/>
      </bottom>
      <diagonal/>
    </border>
    <border>
      <left/>
      <right style="dotted">
        <color rgb="FF53A31D"/>
      </right>
      <top style="medium">
        <color rgb="FF53A31D"/>
      </top>
      <bottom/>
      <diagonal/>
    </border>
    <border>
      <left/>
      <right style="dotted">
        <color rgb="FF53A31D"/>
      </right>
      <top/>
      <bottom/>
      <diagonal/>
    </border>
    <border>
      <left style="dotted">
        <color rgb="FF53A31D"/>
      </left>
      <right/>
      <top style="medium">
        <color rgb="FF53A31D"/>
      </top>
      <bottom style="medium">
        <color rgb="FF53A31D"/>
      </bottom>
      <diagonal/>
    </border>
    <border>
      <left style="dotted">
        <color rgb="FF53A31D"/>
      </left>
      <right/>
      <top/>
      <bottom style="medium">
        <color rgb="FF53A31D"/>
      </bottom>
      <diagonal/>
    </border>
    <border>
      <left style="dotted">
        <color rgb="FF53A31D"/>
      </left>
      <right/>
      <top style="medium">
        <color rgb="FF53A31D"/>
      </top>
      <bottom/>
      <diagonal/>
    </border>
    <border>
      <left style="dotted">
        <color rgb="FF53A31D"/>
      </left>
      <right/>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style="dotted">
        <color rgb="FF53A31D"/>
      </right>
      <top/>
      <bottom style="medium">
        <color theme="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bottom/>
      <diagonal/>
    </border>
    <border>
      <left style="thin">
        <color indexed="18"/>
      </left>
      <right style="thin">
        <color indexed="18"/>
      </right>
      <top style="thin">
        <color indexed="18"/>
      </top>
      <bottom style="thin">
        <color indexed="18"/>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right/>
      <top/>
      <bottom style="medium">
        <color indexed="64"/>
      </bottom>
      <diagonal/>
    </border>
    <border>
      <left/>
      <right/>
      <top style="thin">
        <color indexed="64"/>
      </top>
      <bottom/>
      <diagonal/>
    </border>
  </borders>
  <cellStyleXfs count="3756">
    <xf numFmtId="0" fontId="0" fillId="0" borderId="0"/>
    <xf numFmtId="9" fontId="5" fillId="0" borderId="0" applyFont="0" applyFill="0" applyBorder="0" applyAlignment="0" applyProtection="0"/>
    <xf numFmtId="0" fontId="6" fillId="0" borderId="0"/>
    <xf numFmtId="0" fontId="19" fillId="0" borderId="0">
      <alignment horizontal="left" vertical="center" wrapText="1"/>
    </xf>
    <xf numFmtId="0" fontId="24" fillId="0" borderId="0" applyNumberFormat="0" applyFill="0" applyBorder="0" applyAlignment="0" applyProtection="0"/>
    <xf numFmtId="0" fontId="4" fillId="0" borderId="0"/>
    <xf numFmtId="167" fontId="4" fillId="0" borderId="0" applyFont="0" applyFill="0" applyBorder="0" applyAlignment="0" applyProtection="0"/>
    <xf numFmtId="167" fontId="6" fillId="0" borderId="0" applyFont="0" applyFill="0" applyBorder="0" applyAlignment="0" applyProtection="0"/>
    <xf numFmtId="9" fontId="6" fillId="0" borderId="0" applyFont="0" applyFill="0" applyBorder="0" applyAlignment="0" applyProtection="0"/>
    <xf numFmtId="0" fontId="3" fillId="0" borderId="0"/>
    <xf numFmtId="43" fontId="5" fillId="0" borderId="0" applyFont="0" applyFill="0" applyBorder="0" applyAlignment="0" applyProtection="0"/>
    <xf numFmtId="0" fontId="2" fillId="0" borderId="0"/>
    <xf numFmtId="167" fontId="2" fillId="0" borderId="0" applyFont="0" applyFill="0" applyBorder="0" applyAlignment="0" applyProtection="0"/>
    <xf numFmtId="0" fontId="2" fillId="0" borderId="0"/>
    <xf numFmtId="43" fontId="5" fillId="0" borderId="0" applyFont="0" applyFill="0" applyBorder="0" applyAlignment="0" applyProtection="0"/>
    <xf numFmtId="0" fontId="49" fillId="37" borderId="0" applyNumberFormat="0" applyBorder="0" applyAlignment="0" applyProtection="0"/>
    <xf numFmtId="9" fontId="2" fillId="0" borderId="0" applyFont="0" applyFill="0" applyBorder="0" applyAlignment="0" applyProtection="0"/>
    <xf numFmtId="0" fontId="49" fillId="36" borderId="0" applyNumberFormat="0" applyBorder="0" applyAlignment="0" applyProtection="0"/>
    <xf numFmtId="0" fontId="49" fillId="35" borderId="0" applyNumberFormat="0" applyBorder="0" applyAlignment="0" applyProtection="0"/>
    <xf numFmtId="0" fontId="49" fillId="38" borderId="0" applyNumberFormat="0" applyBorder="0" applyAlignment="0" applyProtection="0"/>
    <xf numFmtId="0" fontId="2" fillId="0" borderId="0"/>
    <xf numFmtId="167" fontId="2" fillId="0" borderId="0" applyFont="0" applyFill="0" applyBorder="0" applyAlignment="0" applyProtection="0"/>
    <xf numFmtId="0" fontId="49" fillId="39" borderId="0" applyNumberFormat="0" applyBorder="0" applyAlignment="0" applyProtection="0"/>
    <xf numFmtId="0" fontId="49" fillId="40" borderId="0" applyNumberFormat="0" applyBorder="0" applyAlignment="0" applyProtection="0"/>
    <xf numFmtId="0" fontId="50" fillId="35"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49" fillId="35" borderId="0" applyNumberFormat="0" applyBorder="0" applyAlignment="0" applyProtection="0"/>
    <xf numFmtId="0" fontId="49" fillId="36" borderId="0" applyNumberFormat="0" applyBorder="0" applyAlignment="0" applyProtection="0"/>
    <xf numFmtId="0" fontId="49" fillId="37" borderId="0" applyNumberFormat="0" applyBorder="0" applyAlignment="0" applyProtection="0"/>
    <xf numFmtId="0" fontId="49" fillId="38" borderId="0" applyNumberFormat="0" applyBorder="0" applyAlignment="0" applyProtection="0"/>
    <xf numFmtId="0" fontId="49" fillId="39" borderId="0" applyNumberFormat="0" applyBorder="0" applyAlignment="0" applyProtection="0"/>
    <xf numFmtId="0" fontId="49" fillId="40" borderId="0" applyNumberFormat="0" applyBorder="0" applyAlignment="0" applyProtection="0"/>
    <xf numFmtId="0" fontId="49" fillId="41" borderId="0" applyNumberFormat="0" applyBorder="0" applyAlignment="0" applyProtection="0"/>
    <xf numFmtId="0" fontId="49" fillId="42" borderId="0" applyNumberFormat="0" applyBorder="0" applyAlignment="0" applyProtection="0"/>
    <xf numFmtId="0" fontId="49" fillId="43" borderId="0" applyNumberFormat="0" applyBorder="0" applyAlignment="0" applyProtection="0"/>
    <xf numFmtId="0" fontId="49" fillId="38" borderId="0" applyNumberFormat="0" applyBorder="0" applyAlignment="0" applyProtection="0"/>
    <xf numFmtId="0" fontId="49" fillId="41" borderId="0" applyNumberFormat="0" applyBorder="0" applyAlignment="0" applyProtection="0"/>
    <xf numFmtId="0" fontId="49" fillId="44"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38" borderId="0" applyNumberFormat="0" applyBorder="0" applyAlignment="0" applyProtection="0"/>
    <xf numFmtId="0" fontId="50" fillId="41" borderId="0" applyNumberFormat="0" applyBorder="0" applyAlignment="0" applyProtection="0"/>
    <xf numFmtId="0" fontId="50" fillId="44" borderId="0" applyNumberFormat="0" applyBorder="0" applyAlignment="0" applyProtection="0"/>
    <xf numFmtId="0" fontId="49" fillId="41" borderId="0" applyNumberFormat="0" applyBorder="0" applyAlignment="0" applyProtection="0"/>
    <xf numFmtId="0" fontId="49" fillId="42" borderId="0" applyNumberFormat="0" applyBorder="0" applyAlignment="0" applyProtection="0"/>
    <xf numFmtId="0" fontId="49" fillId="43" borderId="0" applyNumberFormat="0" applyBorder="0" applyAlignment="0" applyProtection="0"/>
    <xf numFmtId="0" fontId="49" fillId="38" borderId="0" applyNumberFormat="0" applyBorder="0" applyAlignment="0" applyProtection="0"/>
    <xf numFmtId="0" fontId="49" fillId="41" borderId="0" applyNumberFormat="0" applyBorder="0" applyAlignment="0" applyProtection="0"/>
    <xf numFmtId="0" fontId="49" fillId="44" borderId="0" applyNumberFormat="0" applyBorder="0" applyAlignment="0" applyProtection="0"/>
    <xf numFmtId="0" fontId="51" fillId="45" borderId="0" applyNumberFormat="0" applyBorder="0" applyAlignment="0" applyProtection="0"/>
    <xf numFmtId="0" fontId="51" fillId="42" borderId="0" applyNumberFormat="0" applyBorder="0" applyAlignment="0" applyProtection="0"/>
    <xf numFmtId="0" fontId="51" fillId="43" borderId="0" applyNumberFormat="0" applyBorder="0" applyAlignment="0" applyProtection="0"/>
    <xf numFmtId="0" fontId="51" fillId="46" borderId="0" applyNumberFormat="0" applyBorder="0" applyAlignment="0" applyProtection="0"/>
    <xf numFmtId="0" fontId="51" fillId="47" borderId="0" applyNumberFormat="0" applyBorder="0" applyAlignment="0" applyProtection="0"/>
    <xf numFmtId="0" fontId="51" fillId="48" borderId="0" applyNumberFormat="0" applyBorder="0" applyAlignment="0" applyProtection="0"/>
    <xf numFmtId="0" fontId="52" fillId="45" borderId="0" applyNumberFormat="0" applyBorder="0" applyAlignment="0" applyProtection="0"/>
    <xf numFmtId="0" fontId="52" fillId="42" borderId="0" applyNumberFormat="0" applyBorder="0" applyAlignment="0" applyProtection="0"/>
    <xf numFmtId="0" fontId="52" fillId="43" borderId="0" applyNumberFormat="0" applyBorder="0" applyAlignment="0" applyProtection="0"/>
    <xf numFmtId="0" fontId="52" fillId="46" borderId="0" applyNumberFormat="0" applyBorder="0" applyAlignment="0" applyProtection="0"/>
    <xf numFmtId="0" fontId="52" fillId="47" borderId="0" applyNumberFormat="0" applyBorder="0" applyAlignment="0" applyProtection="0"/>
    <xf numFmtId="0" fontId="52" fillId="48" borderId="0" applyNumberFormat="0" applyBorder="0" applyAlignment="0" applyProtection="0"/>
    <xf numFmtId="0" fontId="51" fillId="49" borderId="0" applyNumberFormat="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46" borderId="0" applyNumberFormat="0" applyBorder="0" applyAlignment="0" applyProtection="0"/>
    <xf numFmtId="0" fontId="51" fillId="47" borderId="0" applyNumberFormat="0" applyBorder="0" applyAlignment="0" applyProtection="0"/>
    <xf numFmtId="0" fontId="51" fillId="52" borderId="0" applyNumberFormat="0" applyBorder="0" applyAlignment="0" applyProtection="0"/>
    <xf numFmtId="0" fontId="53" fillId="36" borderId="0" applyNumberFormat="0" applyBorder="0" applyAlignment="0" applyProtection="0"/>
    <xf numFmtId="0" fontId="54" fillId="37" borderId="0" applyNumberFormat="0" applyBorder="0" applyAlignment="0" applyProtection="0"/>
    <xf numFmtId="0" fontId="55" fillId="53" borderId="39" applyNumberFormat="0" applyAlignment="0" applyProtection="0"/>
    <xf numFmtId="0" fontId="55" fillId="53" borderId="39" applyNumberFormat="0" applyAlignment="0" applyProtection="0"/>
    <xf numFmtId="0" fontId="56" fillId="53" borderId="39" applyNumberFormat="0" applyAlignment="0" applyProtection="0"/>
    <xf numFmtId="0" fontId="57" fillId="54" borderId="40" applyNumberFormat="0" applyAlignment="0" applyProtection="0"/>
    <xf numFmtId="0" fontId="58" fillId="0" borderId="41" applyNumberFormat="0" applyFill="0" applyAlignment="0" applyProtection="0"/>
    <xf numFmtId="0" fontId="59" fillId="54" borderId="40" applyNumberFormat="0" applyAlignment="0" applyProtection="0"/>
    <xf numFmtId="0" fontId="60" fillId="0" borderId="0" applyNumberFormat="0" applyFill="0" applyBorder="0" applyAlignment="0" applyProtection="0"/>
    <xf numFmtId="0" fontId="52" fillId="49" borderId="0" applyNumberFormat="0" applyBorder="0" applyAlignment="0" applyProtection="0"/>
    <xf numFmtId="0" fontId="52" fillId="50" borderId="0" applyNumberFormat="0" applyBorder="0" applyAlignment="0" applyProtection="0"/>
    <xf numFmtId="0" fontId="52" fillId="51" borderId="0" applyNumberFormat="0" applyBorder="0" applyAlignment="0" applyProtection="0"/>
    <xf numFmtId="0" fontId="52" fillId="46" borderId="0" applyNumberFormat="0" applyBorder="0" applyAlignment="0" applyProtection="0"/>
    <xf numFmtId="0" fontId="52" fillId="47" borderId="0" applyNumberFormat="0" applyBorder="0" applyAlignment="0" applyProtection="0"/>
    <xf numFmtId="0" fontId="52" fillId="52" borderId="0" applyNumberFormat="0" applyBorder="0" applyAlignment="0" applyProtection="0"/>
    <xf numFmtId="0" fontId="61" fillId="40" borderId="39" applyNumberFormat="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3" fillId="37" borderId="0" applyNumberFormat="0" applyBorder="0" applyAlignment="0" applyProtection="0"/>
    <xf numFmtId="0" fontId="64" fillId="55" borderId="38" applyNumberFormat="0" applyFont="0" applyBorder="0" applyProtection="0">
      <alignment horizontal="center" vertical="center"/>
    </xf>
    <xf numFmtId="0" fontId="65" fillId="0" borderId="42" applyNumberFormat="0" applyFill="0" applyAlignment="0" applyProtection="0"/>
    <xf numFmtId="0" fontId="66" fillId="0" borderId="43" applyNumberFormat="0" applyFill="0" applyAlignment="0" applyProtection="0"/>
    <xf numFmtId="0" fontId="67" fillId="0" borderId="44" applyNumberFormat="0" applyFill="0" applyAlignment="0" applyProtection="0"/>
    <xf numFmtId="0" fontId="67" fillId="0" borderId="0" applyNumberFormat="0" applyFill="0" applyBorder="0" applyAlignment="0" applyProtection="0"/>
    <xf numFmtId="3" fontId="64" fillId="56" borderId="38" applyFont="0" applyProtection="0">
      <alignment horizontal="right" vertical="center"/>
    </xf>
    <xf numFmtId="0" fontId="64" fillId="56" borderId="45" applyNumberFormat="0" applyFont="0" applyBorder="0" applyProtection="0">
      <alignment horizontal="left" vertical="center"/>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70" fillId="36" borderId="0" applyNumberFormat="0" applyBorder="0" applyAlignment="0" applyProtection="0"/>
    <xf numFmtId="0" fontId="71" fillId="40" borderId="39" applyNumberFormat="0" applyAlignment="0" applyProtection="0"/>
    <xf numFmtId="0" fontId="71" fillId="40" borderId="39" applyNumberFormat="0" applyAlignment="0" applyProtection="0"/>
    <xf numFmtId="3" fontId="64" fillId="57" borderId="38" applyFont="0">
      <alignment horizontal="right" vertical="center"/>
      <protection locked="0"/>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72" fillId="0" borderId="41" applyNumberFormat="0" applyFill="0" applyAlignment="0" applyProtection="0"/>
    <xf numFmtId="168" fontId="64" fillId="0" borderId="0" applyFill="0" applyBorder="0" applyAlignment="0" applyProtection="0"/>
    <xf numFmtId="168" fontId="64" fillId="0" borderId="0" applyFill="0" applyBorder="0" applyAlignment="0" applyProtection="0"/>
    <xf numFmtId="43" fontId="64" fillId="0" borderId="0" applyFont="0" applyFill="0" applyBorder="0" applyAlignment="0" applyProtection="0"/>
    <xf numFmtId="43" fontId="64" fillId="0" borderId="0" applyFont="0" applyFill="0" applyBorder="0" applyAlignment="0" applyProtection="0"/>
    <xf numFmtId="0" fontId="64" fillId="0" borderId="0"/>
    <xf numFmtId="0" fontId="73" fillId="58" borderId="0" applyNumberFormat="0" applyBorder="0" applyAlignment="0" applyProtection="0"/>
    <xf numFmtId="0" fontId="64" fillId="0" borderId="0"/>
    <xf numFmtId="0" fontId="64" fillId="0" borderId="0"/>
    <xf numFmtId="0" fontId="64" fillId="0" borderId="0"/>
    <xf numFmtId="0" fontId="64" fillId="0" borderId="0"/>
    <xf numFmtId="0" fontId="64" fillId="0" borderId="0"/>
    <xf numFmtId="0" fontId="64" fillId="0" borderId="0"/>
    <xf numFmtId="0" fontId="64" fillId="0" borderId="0"/>
    <xf numFmtId="0" fontId="5" fillId="0" borderId="0"/>
    <xf numFmtId="0" fontId="64" fillId="0" borderId="0"/>
    <xf numFmtId="0" fontId="49" fillId="0" borderId="0"/>
    <xf numFmtId="0" fontId="64" fillId="0" borderId="0"/>
    <xf numFmtId="0" fontId="64" fillId="0" borderId="0"/>
    <xf numFmtId="0" fontId="49" fillId="0" borderId="0"/>
    <xf numFmtId="0" fontId="64" fillId="0" borderId="0"/>
    <xf numFmtId="0" fontId="64" fillId="0" borderId="0"/>
    <xf numFmtId="0" fontId="5" fillId="0" borderId="0"/>
    <xf numFmtId="0" fontId="64" fillId="0" borderId="0"/>
    <xf numFmtId="0" fontId="49" fillId="0" borderId="0"/>
    <xf numFmtId="0" fontId="74" fillId="0" borderId="0"/>
    <xf numFmtId="0" fontId="64" fillId="0" borderId="0"/>
    <xf numFmtId="0" fontId="64" fillId="0" borderId="0"/>
    <xf numFmtId="0" fontId="2" fillId="0" borderId="0"/>
    <xf numFmtId="0" fontId="64" fillId="0" borderId="0"/>
    <xf numFmtId="0" fontId="64" fillId="59" borderId="46" applyNumberFormat="0" applyFont="0" applyAlignment="0" applyProtection="0"/>
    <xf numFmtId="0" fontId="64" fillId="59" borderId="46" applyNumberFormat="0" applyFont="0" applyAlignment="0" applyProtection="0"/>
    <xf numFmtId="0" fontId="75" fillId="53" borderId="47" applyNumberFormat="0" applyAlignment="0" applyProtection="0"/>
    <xf numFmtId="0" fontId="75" fillId="53" borderId="47" applyNumberFormat="0" applyAlignment="0" applyProtection="0"/>
    <xf numFmtId="9" fontId="49" fillId="0" borderId="0" applyFont="0" applyFill="0" applyBorder="0" applyAlignment="0" applyProtection="0"/>
    <xf numFmtId="9" fontId="49" fillId="0" borderId="0" applyFont="0" applyFill="0" applyBorder="0" applyAlignment="0" applyProtection="0"/>
    <xf numFmtId="9" fontId="49" fillId="0" borderId="0" applyFont="0" applyFill="0" applyBorder="0" applyAlignment="0" applyProtection="0"/>
    <xf numFmtId="0" fontId="76" fillId="53" borderId="47" applyNumberFormat="0" applyAlignment="0" applyProtection="0"/>
    <xf numFmtId="3" fontId="64" fillId="60" borderId="38" applyFont="0">
      <alignment horizontal="right" vertical="center"/>
    </xf>
    <xf numFmtId="0" fontId="64" fillId="0" borderId="0"/>
    <xf numFmtId="0" fontId="64" fillId="0" borderId="0"/>
    <xf numFmtId="0" fontId="49" fillId="0" borderId="0"/>
    <xf numFmtId="0" fontId="64" fillId="0" borderId="0"/>
    <xf numFmtId="0" fontId="49" fillId="0" borderId="0"/>
    <xf numFmtId="0" fontId="77"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0" fontId="80" fillId="0" borderId="42" applyNumberFormat="0" applyFill="0" applyAlignment="0" applyProtection="0"/>
    <xf numFmtId="0" fontId="81" fillId="0" borderId="43" applyNumberFormat="0" applyFill="0" applyAlignment="0" applyProtection="0"/>
    <xf numFmtId="0" fontId="60" fillId="0" borderId="44" applyNumberFormat="0" applyFill="0" applyAlignment="0" applyProtection="0"/>
    <xf numFmtId="0" fontId="79" fillId="0" borderId="0" applyNumberFormat="0" applyFill="0" applyBorder="0" applyAlignment="0" applyProtection="0"/>
    <xf numFmtId="0" fontId="82" fillId="0" borderId="48" applyNumberFormat="0" applyFill="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64" fillId="0" borderId="0">
      <alignment vertical="center"/>
    </xf>
    <xf numFmtId="0" fontId="5" fillId="0" borderId="0"/>
    <xf numFmtId="0" fontId="2" fillId="0" borderId="0"/>
    <xf numFmtId="0" fontId="84" fillId="0" borderId="0" applyNumberFormat="0" applyFill="0" applyBorder="0" applyAlignment="0" applyProtection="0"/>
    <xf numFmtId="9" fontId="49" fillId="0" borderId="0" applyFont="0" applyFill="0" applyBorder="0" applyAlignment="0" applyProtection="0"/>
    <xf numFmtId="0" fontId="2" fillId="0" borderId="0"/>
    <xf numFmtId="0" fontId="85" fillId="0" borderId="0"/>
    <xf numFmtId="9" fontId="85" fillId="0" borderId="0" applyFont="0" applyFill="0" applyBorder="0" applyAlignment="0" applyProtection="0"/>
    <xf numFmtId="0" fontId="86" fillId="0" borderId="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35" borderId="0" applyNumberFormat="0" applyBorder="0" applyAlignment="0" applyProtection="0"/>
    <xf numFmtId="0" fontId="87" fillId="36" borderId="0" applyNumberFormat="0" applyBorder="0" applyAlignment="0" applyProtection="0"/>
    <xf numFmtId="0" fontId="87" fillId="37" borderId="0" applyNumberFormat="0" applyBorder="0" applyAlignment="0" applyProtection="0"/>
    <xf numFmtId="0" fontId="87" fillId="38" borderId="0" applyNumberFormat="0" applyBorder="0" applyAlignment="0" applyProtection="0"/>
    <xf numFmtId="0" fontId="87" fillId="39" borderId="0" applyNumberFormat="0" applyBorder="0" applyAlignment="0" applyProtection="0"/>
    <xf numFmtId="0" fontId="87" fillId="40"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1" borderId="0" applyNumberFormat="0" applyBorder="0" applyAlignment="0" applyProtection="0"/>
    <xf numFmtId="0" fontId="87" fillId="42" borderId="0" applyNumberFormat="0" applyBorder="0" applyAlignment="0" applyProtection="0"/>
    <xf numFmtId="0" fontId="87" fillId="43" borderId="0" applyNumberFormat="0" applyBorder="0" applyAlignment="0" applyProtection="0"/>
    <xf numFmtId="0" fontId="87" fillId="38" borderId="0" applyNumberFormat="0" applyBorder="0" applyAlignment="0" applyProtection="0"/>
    <xf numFmtId="0" fontId="87" fillId="41" borderId="0" applyNumberFormat="0" applyBorder="0" applyAlignment="0" applyProtection="0"/>
    <xf numFmtId="0" fontId="87" fillId="44" borderId="0" applyNumberFormat="0" applyBorder="0" applyAlignment="0" applyProtection="0"/>
    <xf numFmtId="0" fontId="88" fillId="45" borderId="0" applyNumberFormat="0" applyBorder="0" applyAlignment="0" applyProtection="0"/>
    <xf numFmtId="0" fontId="88" fillId="45" borderId="0" applyNumberFormat="0" applyBorder="0" applyAlignment="0" applyProtection="0"/>
    <xf numFmtId="0" fontId="88" fillId="45" borderId="0" applyNumberFormat="0" applyBorder="0" applyAlignment="0" applyProtection="0"/>
    <xf numFmtId="0" fontId="88" fillId="45"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2"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3"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7" borderId="0" applyNumberFormat="0" applyBorder="0" applyAlignment="0" applyProtection="0"/>
    <xf numFmtId="0" fontId="88" fillId="47" borderId="0" applyNumberFormat="0" applyBorder="0" applyAlignment="0" applyProtection="0"/>
    <xf numFmtId="0" fontId="88" fillId="47" borderId="0" applyNumberFormat="0" applyBorder="0" applyAlignment="0" applyProtection="0"/>
    <xf numFmtId="0" fontId="88" fillId="47"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8" borderId="0" applyNumberFormat="0" applyBorder="0" applyAlignment="0" applyProtection="0"/>
    <xf numFmtId="0" fontId="88" fillId="45" borderId="0" applyNumberFormat="0" applyBorder="0" applyAlignment="0" applyProtection="0"/>
    <xf numFmtId="0" fontId="88" fillId="42" borderId="0" applyNumberFormat="0" applyBorder="0" applyAlignment="0" applyProtection="0"/>
    <xf numFmtId="0" fontId="88" fillId="43" borderId="0" applyNumberFormat="0" applyBorder="0" applyAlignment="0" applyProtection="0"/>
    <xf numFmtId="0" fontId="88" fillId="46" borderId="0" applyNumberFormat="0" applyBorder="0" applyAlignment="0" applyProtection="0"/>
    <xf numFmtId="0" fontId="88" fillId="47" borderId="0" applyNumberFormat="0" applyBorder="0" applyAlignment="0" applyProtection="0"/>
    <xf numFmtId="0" fontId="88" fillId="48" borderId="0" applyNumberFormat="0" applyBorder="0" applyAlignment="0" applyProtection="0"/>
    <xf numFmtId="0" fontId="88" fillId="49" borderId="0" applyNumberFormat="0" applyBorder="0" applyAlignment="0" applyProtection="0"/>
    <xf numFmtId="0" fontId="88" fillId="50" borderId="0" applyNumberFormat="0" applyBorder="0" applyAlignment="0" applyProtection="0"/>
    <xf numFmtId="0" fontId="88" fillId="51" borderId="0" applyNumberFormat="0" applyBorder="0" applyAlignment="0" applyProtection="0"/>
    <xf numFmtId="0" fontId="88" fillId="46" borderId="0" applyNumberFormat="0" applyBorder="0" applyAlignment="0" applyProtection="0"/>
    <xf numFmtId="0" fontId="88" fillId="47" borderId="0" applyNumberFormat="0" applyBorder="0" applyAlignment="0" applyProtection="0"/>
    <xf numFmtId="0" fontId="88" fillId="52" borderId="0" applyNumberFormat="0" applyBorder="0" applyAlignment="0" applyProtection="0"/>
    <xf numFmtId="0" fontId="89" fillId="36" borderId="0" applyNumberFormat="0" applyBorder="0" applyAlignment="0" applyProtection="0"/>
    <xf numFmtId="0" fontId="90" fillId="40" borderId="39" applyNumberFormat="0" applyAlignment="0" applyProtection="0"/>
    <xf numFmtId="0" fontId="90" fillId="40" borderId="39" applyNumberFormat="0" applyAlignment="0" applyProtection="0"/>
    <xf numFmtId="0" fontId="90" fillId="40" borderId="39" applyNumberFormat="0" applyAlignment="0" applyProtection="0"/>
    <xf numFmtId="0" fontId="90" fillId="40" borderId="39" applyNumberFormat="0" applyAlignment="0" applyProtection="0"/>
    <xf numFmtId="0" fontId="91" fillId="54" borderId="40" applyNumberFormat="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2" fillId="0" borderId="0" applyNumberFormat="0" applyFill="0" applyBorder="0" applyAlignment="0" applyProtection="0"/>
    <xf numFmtId="0" fontId="93" fillId="0" borderId="42" applyNumberFormat="0" applyFill="0" applyAlignment="0" applyProtection="0"/>
    <xf numFmtId="0" fontId="93" fillId="0" borderId="42" applyNumberFormat="0" applyFill="0" applyAlignment="0" applyProtection="0"/>
    <xf numFmtId="0" fontId="93" fillId="0" borderId="42" applyNumberFormat="0" applyFill="0" applyAlignment="0" applyProtection="0"/>
    <xf numFmtId="0" fontId="93" fillId="0" borderId="42" applyNumberFormat="0" applyFill="0" applyAlignment="0" applyProtection="0"/>
    <xf numFmtId="0" fontId="94" fillId="0" borderId="43" applyNumberFormat="0" applyFill="0" applyAlignment="0" applyProtection="0"/>
    <xf numFmtId="0" fontId="94" fillId="0" borderId="43" applyNumberFormat="0" applyFill="0" applyAlignment="0" applyProtection="0"/>
    <xf numFmtId="0" fontId="94" fillId="0" borderId="43" applyNumberFormat="0" applyFill="0" applyAlignment="0" applyProtection="0"/>
    <xf numFmtId="0" fontId="94" fillId="0" borderId="43" applyNumberFormat="0" applyFill="0" applyAlignment="0" applyProtection="0"/>
    <xf numFmtId="0" fontId="95" fillId="0" borderId="44" applyNumberFormat="0" applyFill="0" applyAlignment="0" applyProtection="0"/>
    <xf numFmtId="0" fontId="95" fillId="0" borderId="44" applyNumberFormat="0" applyFill="0" applyAlignment="0" applyProtection="0"/>
    <xf numFmtId="0" fontId="95" fillId="0" borderId="44" applyNumberFormat="0" applyFill="0" applyAlignment="0" applyProtection="0"/>
    <xf numFmtId="0" fontId="95" fillId="0" borderId="44" applyNumberFormat="0" applyFill="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1" fillId="54" borderId="40" applyNumberFormat="0" applyAlignment="0" applyProtection="0"/>
    <xf numFmtId="0" fontId="91" fillId="54" borderId="40" applyNumberFormat="0" applyAlignment="0" applyProtection="0"/>
    <xf numFmtId="0" fontId="91" fillId="54" borderId="40" applyNumberFormat="0" applyAlignment="0" applyProtection="0"/>
    <xf numFmtId="0" fontId="91" fillId="54" borderId="40" applyNumberFormat="0" applyAlignment="0" applyProtection="0"/>
    <xf numFmtId="169" fontId="96" fillId="0" borderId="0" applyFont="0" applyFill="0" applyBorder="0" applyAlignment="0" applyProtection="0"/>
    <xf numFmtId="43" fontId="87" fillId="0" borderId="0" applyFon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7" fillId="0" borderId="0" applyNumberFormat="0" applyFill="0" applyBorder="0" applyAlignment="0" applyProtection="0"/>
    <xf numFmtId="0" fontId="99" fillId="37" borderId="0" applyNumberFormat="0" applyBorder="0" applyAlignment="0" applyProtection="0"/>
    <xf numFmtId="0" fontId="93" fillId="0" borderId="42" applyNumberFormat="0" applyFill="0" applyAlignment="0" applyProtection="0"/>
    <xf numFmtId="0" fontId="94" fillId="0" borderId="43" applyNumberFormat="0" applyFill="0" applyAlignment="0" applyProtection="0"/>
    <xf numFmtId="0" fontId="95" fillId="0" borderId="44" applyNumberFormat="0" applyFill="0" applyAlignment="0" applyProtection="0"/>
    <xf numFmtId="0" fontId="95" fillId="0" borderId="0" applyNumberFormat="0" applyFill="0" applyBorder="0" applyAlignment="0" applyProtection="0"/>
    <xf numFmtId="0" fontId="100" fillId="0" borderId="0" applyNumberFormat="0" applyFill="0" applyBorder="0" applyAlignment="0" applyProtection="0">
      <alignment vertical="top"/>
      <protection locked="0"/>
    </xf>
    <xf numFmtId="0" fontId="101" fillId="0" borderId="41" applyNumberFormat="0" applyFill="0" applyAlignment="0" applyProtection="0"/>
    <xf numFmtId="0" fontId="101" fillId="0" borderId="41" applyNumberFormat="0" applyFill="0" applyAlignment="0" applyProtection="0"/>
    <xf numFmtId="0" fontId="101" fillId="0" borderId="41" applyNumberFormat="0" applyFill="0" applyAlignment="0" applyProtection="0"/>
    <xf numFmtId="0" fontId="101" fillId="0" borderId="41" applyNumberFormat="0" applyFill="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8" fillId="49" borderId="0" applyNumberFormat="0" applyBorder="0" applyAlignment="0" applyProtection="0"/>
    <xf numFmtId="0" fontId="88" fillId="49" borderId="0" applyNumberFormat="0" applyBorder="0" applyAlignment="0" applyProtection="0"/>
    <xf numFmtId="0" fontId="88" fillId="49" borderId="0" applyNumberFormat="0" applyBorder="0" applyAlignment="0" applyProtection="0"/>
    <xf numFmtId="0" fontId="88" fillId="49" borderId="0" applyNumberFormat="0" applyBorder="0" applyAlignment="0" applyProtection="0"/>
    <xf numFmtId="0" fontId="88" fillId="50" borderId="0" applyNumberFormat="0" applyBorder="0" applyAlignment="0" applyProtection="0"/>
    <xf numFmtId="0" fontId="88" fillId="50" borderId="0" applyNumberFormat="0" applyBorder="0" applyAlignment="0" applyProtection="0"/>
    <xf numFmtId="0" fontId="88" fillId="50" borderId="0" applyNumberFormat="0" applyBorder="0" applyAlignment="0" applyProtection="0"/>
    <xf numFmtId="0" fontId="88" fillId="50" borderId="0" applyNumberFormat="0" applyBorder="0" applyAlignment="0" applyProtection="0"/>
    <xf numFmtId="0" fontId="88" fillId="51" borderId="0" applyNumberFormat="0" applyBorder="0" applyAlignment="0" applyProtection="0"/>
    <xf numFmtId="0" fontId="88" fillId="51" borderId="0" applyNumberFormat="0" applyBorder="0" applyAlignment="0" applyProtection="0"/>
    <xf numFmtId="0" fontId="88" fillId="51" borderId="0" applyNumberFormat="0" applyBorder="0" applyAlignment="0" applyProtection="0"/>
    <xf numFmtId="0" fontId="88" fillId="51"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6" borderId="0" applyNumberFormat="0" applyBorder="0" applyAlignment="0" applyProtection="0"/>
    <xf numFmtId="0" fontId="88" fillId="47" borderId="0" applyNumberFormat="0" applyBorder="0" applyAlignment="0" applyProtection="0"/>
    <xf numFmtId="0" fontId="88" fillId="47" borderId="0" applyNumberFormat="0" applyBorder="0" applyAlignment="0" applyProtection="0"/>
    <xf numFmtId="0" fontId="88" fillId="47" borderId="0" applyNumberFormat="0" applyBorder="0" applyAlignment="0" applyProtection="0"/>
    <xf numFmtId="0" fontId="88" fillId="47" borderId="0" applyNumberFormat="0" applyBorder="0" applyAlignment="0" applyProtection="0"/>
    <xf numFmtId="0" fontId="88" fillId="52" borderId="0" applyNumberFormat="0" applyBorder="0" applyAlignment="0" applyProtection="0"/>
    <xf numFmtId="0" fontId="88" fillId="52" borderId="0" applyNumberFormat="0" applyBorder="0" applyAlignment="0" applyProtection="0"/>
    <xf numFmtId="0" fontId="88" fillId="52" borderId="0" applyNumberFormat="0" applyBorder="0" applyAlignment="0" applyProtection="0"/>
    <xf numFmtId="0" fontId="88" fillId="52" borderId="0" applyNumberFormat="0" applyBorder="0" applyAlignment="0" applyProtection="0"/>
    <xf numFmtId="0" fontId="99" fillId="37" borderId="0" applyNumberFormat="0" applyBorder="0" applyAlignment="0" applyProtection="0"/>
    <xf numFmtId="0" fontId="99" fillId="37" borderId="0" applyNumberFormat="0" applyBorder="0" applyAlignment="0" applyProtection="0"/>
    <xf numFmtId="0" fontId="99" fillId="37" borderId="0" applyNumberFormat="0" applyBorder="0" applyAlignment="0" applyProtection="0"/>
    <xf numFmtId="0" fontId="99" fillId="37" borderId="0" applyNumberFormat="0" applyBorder="0" applyAlignment="0" applyProtection="0"/>
    <xf numFmtId="0" fontId="102" fillId="53" borderId="47" applyNumberFormat="0" applyAlignment="0" applyProtection="0"/>
    <xf numFmtId="0" fontId="102" fillId="53" borderId="47" applyNumberFormat="0" applyAlignment="0" applyProtection="0"/>
    <xf numFmtId="0" fontId="102" fillId="53" borderId="47" applyNumberFormat="0" applyAlignment="0" applyProtection="0"/>
    <xf numFmtId="0" fontId="102" fillId="53" borderId="47" applyNumberFormat="0" applyAlignment="0" applyProtection="0"/>
    <xf numFmtId="0" fontId="101" fillId="0" borderId="41" applyNumberFormat="0" applyFill="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85" fillId="0" borderId="0"/>
    <xf numFmtId="0" fontId="85" fillId="0" borderId="0"/>
    <xf numFmtId="0" fontId="85" fillId="0" borderId="0"/>
    <xf numFmtId="170" fontId="85" fillId="0" borderId="0" applyFont="0" applyFill="0" applyBorder="0" applyAlignment="0" applyProtection="0"/>
    <xf numFmtId="171" fontId="85" fillId="0" borderId="0" applyFont="0" applyFill="0" applyBorder="0" applyAlignment="0" applyProtection="0"/>
    <xf numFmtId="172" fontId="85" fillId="0" borderId="0" applyFont="0" applyFill="0" applyBorder="0" applyAlignment="0" applyProtection="0"/>
    <xf numFmtId="173" fontId="85" fillId="0" borderId="0" applyFont="0" applyFill="0" applyBorder="0" applyAlignment="0" applyProtection="0"/>
    <xf numFmtId="0" fontId="104" fillId="58" borderId="0" applyNumberFormat="0" applyBorder="0" applyAlignment="0" applyProtection="0"/>
    <xf numFmtId="0" fontId="50" fillId="0" borderId="0" applyFill="0">
      <alignment horizontal="left" vertical="center" wrapText="1"/>
    </xf>
    <xf numFmtId="0" fontId="87" fillId="0" borderId="0"/>
    <xf numFmtId="0" fontId="105" fillId="0" borderId="0">
      <alignment horizontal="left" vertical="center" wrapText="1"/>
    </xf>
    <xf numFmtId="0" fontId="85" fillId="0" borderId="0"/>
    <xf numFmtId="0" fontId="105" fillId="0" borderId="0">
      <alignment horizontal="left" vertical="center" wrapText="1"/>
    </xf>
    <xf numFmtId="0" fontId="85" fillId="0" borderId="0"/>
    <xf numFmtId="0" fontId="105" fillId="0" borderId="0">
      <alignment horizontal="left" vertical="center" wrapText="1"/>
    </xf>
    <xf numFmtId="0" fontId="85" fillId="0" borderId="0"/>
    <xf numFmtId="0" fontId="105" fillId="0" borderId="0">
      <alignment horizontal="left" vertical="center" wrapText="1"/>
    </xf>
    <xf numFmtId="0" fontId="105" fillId="0" borderId="0">
      <alignment horizontal="left" vertical="center" wrapText="1"/>
    </xf>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105" fillId="0" borderId="0">
      <alignment horizontal="left" vertical="center" wrapText="1"/>
    </xf>
    <xf numFmtId="0" fontId="105" fillId="0" borderId="0">
      <alignment horizontal="left" vertical="center" wrapText="1"/>
    </xf>
    <xf numFmtId="0" fontId="85" fillId="0" borderId="0"/>
    <xf numFmtId="0" fontId="106" fillId="0" borderId="0"/>
    <xf numFmtId="0" fontId="106" fillId="0" borderId="0"/>
    <xf numFmtId="0" fontId="87" fillId="0" borderId="0"/>
    <xf numFmtId="0" fontId="85" fillId="0" borderId="0"/>
    <xf numFmtId="0" fontId="85" fillId="0" borderId="0"/>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85" fillId="59" borderId="46" applyNumberFormat="0" applyFont="0" applyAlignment="0" applyProtection="0"/>
    <xf numFmtId="0" fontId="107" fillId="0" borderId="48" applyNumberFormat="0" applyFill="0" applyAlignment="0" applyProtection="0"/>
    <xf numFmtId="0" fontId="107" fillId="0" borderId="48" applyNumberFormat="0" applyFill="0" applyAlignment="0" applyProtection="0"/>
    <xf numFmtId="0" fontId="107" fillId="0" borderId="48" applyNumberFormat="0" applyFill="0" applyAlignment="0" applyProtection="0"/>
    <xf numFmtId="0" fontId="107" fillId="0" borderId="48" applyNumberFormat="0" applyFill="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0" fontId="89" fillId="36" borderId="0" applyNumberFormat="0" applyBorder="0" applyAlignment="0" applyProtection="0"/>
    <xf numFmtId="4" fontId="82" fillId="58" borderId="52" applyNumberFormat="0" applyProtection="0">
      <alignment vertical="center"/>
    </xf>
    <xf numFmtId="4" fontId="108" fillId="62" borderId="52" applyNumberFormat="0" applyProtection="0">
      <alignment vertical="center"/>
    </xf>
    <xf numFmtId="4" fontId="82" fillId="62" borderId="52" applyNumberFormat="0" applyProtection="0">
      <alignment horizontal="left" vertical="center" indent="1"/>
    </xf>
    <xf numFmtId="0" fontId="82" fillId="62" borderId="52" applyNumberFormat="0" applyProtection="0">
      <alignment horizontal="left" vertical="top" indent="1"/>
    </xf>
    <xf numFmtId="4" fontId="82" fillId="63" borderId="0" applyNumberFormat="0" applyProtection="0">
      <alignment horizontal="left" vertical="center" indent="1"/>
    </xf>
    <xf numFmtId="4" fontId="50" fillId="36" borderId="52" applyNumberFormat="0" applyProtection="0">
      <alignment horizontal="right" vertical="center"/>
    </xf>
    <xf numFmtId="4" fontId="50" fillId="42" borderId="52" applyNumberFormat="0" applyProtection="0">
      <alignment horizontal="right" vertical="center"/>
    </xf>
    <xf numFmtId="4" fontId="50" fillId="50" borderId="52" applyNumberFormat="0" applyProtection="0">
      <alignment horizontal="right" vertical="center"/>
    </xf>
    <xf numFmtId="4" fontId="50" fillId="44" borderId="52" applyNumberFormat="0" applyProtection="0">
      <alignment horizontal="right" vertical="center"/>
    </xf>
    <xf numFmtId="4" fontId="50" fillId="48" borderId="52" applyNumberFormat="0" applyProtection="0">
      <alignment horizontal="right" vertical="center"/>
    </xf>
    <xf numFmtId="4" fontId="50" fillId="52" borderId="52" applyNumberFormat="0" applyProtection="0">
      <alignment horizontal="right" vertical="center"/>
    </xf>
    <xf numFmtId="4" fontId="50" fillId="51" borderId="52" applyNumberFormat="0" applyProtection="0">
      <alignment horizontal="right" vertical="center"/>
    </xf>
    <xf numFmtId="4" fontId="50" fillId="64" borderId="52" applyNumberFormat="0" applyProtection="0">
      <alignment horizontal="right" vertical="center"/>
    </xf>
    <xf numFmtId="4" fontId="50" fillId="43" borderId="52" applyNumberFormat="0" applyProtection="0">
      <alignment horizontal="right" vertical="center"/>
    </xf>
    <xf numFmtId="4" fontId="82" fillId="65" borderId="53" applyNumberFormat="0" applyProtection="0">
      <alignment horizontal="left" vertical="center" indent="1"/>
    </xf>
    <xf numFmtId="4" fontId="50" fillId="66" borderId="0" applyNumberFormat="0" applyProtection="0">
      <alignment horizontal="left" vertical="center" indent="1"/>
    </xf>
    <xf numFmtId="4" fontId="109" fillId="67" borderId="0" applyNumberFormat="0" applyProtection="0">
      <alignment horizontal="left" vertical="center" indent="1"/>
    </xf>
    <xf numFmtId="4" fontId="109" fillId="67" borderId="0" applyNumberFormat="0" applyProtection="0">
      <alignment horizontal="left" vertical="center" indent="1"/>
    </xf>
    <xf numFmtId="4" fontId="109" fillId="67" borderId="0" applyNumberFormat="0" applyProtection="0">
      <alignment horizontal="left" vertical="center" indent="1"/>
    </xf>
    <xf numFmtId="4" fontId="109" fillId="67" borderId="0" applyNumberFormat="0" applyProtection="0">
      <alignment horizontal="left" vertical="center" indent="1"/>
    </xf>
    <xf numFmtId="4" fontId="109" fillId="67" borderId="0" applyNumberFormat="0" applyProtection="0">
      <alignment horizontal="left" vertical="center" indent="1"/>
    </xf>
    <xf numFmtId="4" fontId="109" fillId="67" borderId="0" applyNumberFormat="0" applyProtection="0">
      <alignment horizontal="left" vertical="center" indent="1"/>
    </xf>
    <xf numFmtId="4" fontId="109" fillId="67" borderId="0" applyNumberFormat="0" applyProtection="0">
      <alignment horizontal="left" vertical="center" indent="1"/>
    </xf>
    <xf numFmtId="4" fontId="109" fillId="67" borderId="0" applyNumberFormat="0" applyProtection="0">
      <alignment horizontal="left" vertical="center" indent="1"/>
    </xf>
    <xf numFmtId="4" fontId="50" fillId="68" borderId="52" applyNumberFormat="0" applyProtection="0">
      <alignment horizontal="right" vertical="center"/>
    </xf>
    <xf numFmtId="4" fontId="105" fillId="66" borderId="0" applyNumberFormat="0" applyProtection="0">
      <alignment horizontal="left" vertical="center" indent="1"/>
    </xf>
    <xf numFmtId="4" fontId="105" fillId="66" borderId="0" applyNumberFormat="0" applyProtection="0">
      <alignment horizontal="left" vertical="center" indent="1"/>
    </xf>
    <xf numFmtId="4" fontId="105" fillId="66" borderId="0" applyNumberFormat="0" applyProtection="0">
      <alignment horizontal="left" vertical="center" indent="1"/>
    </xf>
    <xf numFmtId="4" fontId="105" fillId="66" borderId="0" applyNumberFormat="0" applyProtection="0">
      <alignment horizontal="left" vertical="center" indent="1"/>
    </xf>
    <xf numFmtId="4" fontId="105" fillId="66" borderId="0" applyNumberFormat="0" applyProtection="0">
      <alignment horizontal="left" vertical="center" indent="1"/>
    </xf>
    <xf numFmtId="4" fontId="105" fillId="66" borderId="0" applyNumberFormat="0" applyProtection="0">
      <alignment horizontal="left" vertical="center" indent="1"/>
    </xf>
    <xf numFmtId="4" fontId="105" fillId="66" borderId="0" applyNumberFormat="0" applyProtection="0">
      <alignment horizontal="left" vertical="center" indent="1"/>
    </xf>
    <xf numFmtId="4" fontId="105" fillId="66" borderId="0" applyNumberFormat="0" applyProtection="0">
      <alignment horizontal="left" vertical="center" indent="1"/>
    </xf>
    <xf numFmtId="4" fontId="105" fillId="66" borderId="0" applyNumberFormat="0" applyProtection="0">
      <alignment horizontal="left" vertical="center" indent="1"/>
    </xf>
    <xf numFmtId="4" fontId="105" fillId="66" borderId="0" applyNumberFormat="0" applyProtection="0">
      <alignment horizontal="left" vertical="center" indent="1"/>
    </xf>
    <xf numFmtId="4" fontId="105" fillId="63" borderId="0" applyNumberFormat="0" applyProtection="0">
      <alignment horizontal="left" vertical="center" indent="1"/>
    </xf>
    <xf numFmtId="4" fontId="105" fillId="63" borderId="0" applyNumberFormat="0" applyProtection="0">
      <alignment horizontal="left" vertical="center" indent="1"/>
    </xf>
    <xf numFmtId="4" fontId="105" fillId="63" borderId="0" applyNumberFormat="0" applyProtection="0">
      <alignment horizontal="left" vertical="center" indent="1"/>
    </xf>
    <xf numFmtId="4" fontId="105" fillId="63" borderId="0" applyNumberFormat="0" applyProtection="0">
      <alignment horizontal="left" vertical="center" indent="1"/>
    </xf>
    <xf numFmtId="4" fontId="105" fillId="63" borderId="0" applyNumberFormat="0" applyProtection="0">
      <alignment horizontal="left" vertical="center" indent="1"/>
    </xf>
    <xf numFmtId="4" fontId="105" fillId="63" borderId="0" applyNumberFormat="0" applyProtection="0">
      <alignment horizontal="left" vertical="center" indent="1"/>
    </xf>
    <xf numFmtId="4" fontId="105" fillId="63" borderId="0" applyNumberFormat="0" applyProtection="0">
      <alignment horizontal="left" vertical="center" indent="1"/>
    </xf>
    <xf numFmtId="4" fontId="105" fillId="63" borderId="0" applyNumberFormat="0" applyProtection="0">
      <alignment horizontal="left" vertical="center" indent="1"/>
    </xf>
    <xf numFmtId="4" fontId="105" fillId="63" borderId="0" applyNumberFormat="0" applyProtection="0">
      <alignment horizontal="left" vertical="center" indent="1"/>
    </xf>
    <xf numFmtId="4" fontId="105" fillId="63" borderId="0" applyNumberFormat="0" applyProtection="0">
      <alignment horizontal="left" vertical="center" indent="1"/>
    </xf>
    <xf numFmtId="0" fontId="85" fillId="67" borderId="52" applyNumberFormat="0" applyProtection="0">
      <alignment horizontal="left" vertical="center" indent="1"/>
    </xf>
    <xf numFmtId="0" fontId="85" fillId="67" borderId="52" applyNumberFormat="0" applyProtection="0">
      <alignment horizontal="left" vertical="center" indent="1"/>
    </xf>
    <xf numFmtId="0" fontId="85" fillId="67" borderId="52" applyNumberFormat="0" applyProtection="0">
      <alignment horizontal="left" vertical="center" indent="1"/>
    </xf>
    <xf numFmtId="0" fontId="85" fillId="67" borderId="52" applyNumberFormat="0" applyProtection="0">
      <alignment horizontal="left" vertical="center" indent="1"/>
    </xf>
    <xf numFmtId="0" fontId="85" fillId="67" borderId="52" applyNumberFormat="0" applyProtection="0">
      <alignment horizontal="left" vertical="center" indent="1"/>
    </xf>
    <xf numFmtId="0" fontId="85" fillId="67" borderId="52" applyNumberFormat="0" applyProtection="0">
      <alignment horizontal="left" vertical="center" indent="1"/>
    </xf>
    <xf numFmtId="0" fontId="85" fillId="67" borderId="52" applyNumberFormat="0" applyProtection="0">
      <alignment horizontal="left" vertical="center" indent="1"/>
    </xf>
    <xf numFmtId="0" fontId="85" fillId="67" borderId="52" applyNumberFormat="0" applyProtection="0">
      <alignment horizontal="left" vertical="center" indent="1"/>
    </xf>
    <xf numFmtId="0" fontId="85" fillId="67" borderId="52" applyNumberFormat="0" applyProtection="0">
      <alignment horizontal="left" vertical="center" indent="1"/>
    </xf>
    <xf numFmtId="0" fontId="85" fillId="67" borderId="52" applyNumberFormat="0" applyProtection="0">
      <alignment horizontal="left" vertical="center" indent="1"/>
    </xf>
    <xf numFmtId="0" fontId="85" fillId="67" borderId="52" applyNumberFormat="0" applyProtection="0">
      <alignment horizontal="left" vertical="top" indent="1"/>
    </xf>
    <xf numFmtId="0" fontId="85" fillId="67" borderId="52" applyNumberFormat="0" applyProtection="0">
      <alignment horizontal="left" vertical="top" indent="1"/>
    </xf>
    <xf numFmtId="0" fontId="85" fillId="67" borderId="52" applyNumberFormat="0" applyProtection="0">
      <alignment horizontal="left" vertical="top" indent="1"/>
    </xf>
    <xf numFmtId="0" fontId="85" fillId="67" borderId="52" applyNumberFormat="0" applyProtection="0">
      <alignment horizontal="left" vertical="top" indent="1"/>
    </xf>
    <xf numFmtId="0" fontId="85" fillId="67" borderId="52" applyNumberFormat="0" applyProtection="0">
      <alignment horizontal="left" vertical="top" indent="1"/>
    </xf>
    <xf numFmtId="0" fontId="85" fillId="67" borderId="52" applyNumberFormat="0" applyProtection="0">
      <alignment horizontal="left" vertical="top" indent="1"/>
    </xf>
    <xf numFmtId="0" fontId="85" fillId="67" borderId="52" applyNumberFormat="0" applyProtection="0">
      <alignment horizontal="left" vertical="top" indent="1"/>
    </xf>
    <xf numFmtId="0" fontId="85" fillId="67" borderId="52" applyNumberFormat="0" applyProtection="0">
      <alignment horizontal="left" vertical="top" indent="1"/>
    </xf>
    <xf numFmtId="0" fontId="85" fillId="67" borderId="52" applyNumberFormat="0" applyProtection="0">
      <alignment horizontal="left" vertical="top" indent="1"/>
    </xf>
    <xf numFmtId="0" fontId="85" fillId="67" borderId="52" applyNumberFormat="0" applyProtection="0">
      <alignment horizontal="left" vertical="top" indent="1"/>
    </xf>
    <xf numFmtId="0" fontId="85" fillId="63" borderId="52" applyNumberFormat="0" applyProtection="0">
      <alignment horizontal="left" vertical="center" indent="1"/>
    </xf>
    <xf numFmtId="0" fontId="85" fillId="63" borderId="52" applyNumberFormat="0" applyProtection="0">
      <alignment horizontal="left" vertical="center" indent="1"/>
    </xf>
    <xf numFmtId="0" fontId="85" fillId="63" borderId="52" applyNumberFormat="0" applyProtection="0">
      <alignment horizontal="left" vertical="center" indent="1"/>
    </xf>
    <xf numFmtId="0" fontId="85" fillId="63" borderId="52" applyNumberFormat="0" applyProtection="0">
      <alignment horizontal="left" vertical="center" indent="1"/>
    </xf>
    <xf numFmtId="0" fontId="85" fillId="63" borderId="52" applyNumberFormat="0" applyProtection="0">
      <alignment horizontal="left" vertical="center" indent="1"/>
    </xf>
    <xf numFmtId="0" fontId="85" fillId="63" borderId="52" applyNumberFormat="0" applyProtection="0">
      <alignment horizontal="left" vertical="center" indent="1"/>
    </xf>
    <xf numFmtId="0" fontId="85" fillId="63" borderId="52" applyNumberFormat="0" applyProtection="0">
      <alignment horizontal="left" vertical="center" indent="1"/>
    </xf>
    <xf numFmtId="0" fontId="85" fillId="63" borderId="52" applyNumberFormat="0" applyProtection="0">
      <alignment horizontal="left" vertical="center" indent="1"/>
    </xf>
    <xf numFmtId="0" fontId="85" fillId="63" borderId="52" applyNumberFormat="0" applyProtection="0">
      <alignment horizontal="left" vertical="center" indent="1"/>
    </xf>
    <xf numFmtId="0" fontId="85" fillId="63" borderId="52" applyNumberFormat="0" applyProtection="0">
      <alignment horizontal="left" vertical="center" indent="1"/>
    </xf>
    <xf numFmtId="0" fontId="85" fillId="63" borderId="52" applyNumberFormat="0" applyProtection="0">
      <alignment horizontal="left" vertical="top" indent="1"/>
    </xf>
    <xf numFmtId="0" fontId="85" fillId="63" borderId="52" applyNumberFormat="0" applyProtection="0">
      <alignment horizontal="left" vertical="top" indent="1"/>
    </xf>
    <xf numFmtId="0" fontId="85" fillId="63" borderId="52" applyNumberFormat="0" applyProtection="0">
      <alignment horizontal="left" vertical="top" indent="1"/>
    </xf>
    <xf numFmtId="0" fontId="85" fillId="63" borderId="52" applyNumberFormat="0" applyProtection="0">
      <alignment horizontal="left" vertical="top" indent="1"/>
    </xf>
    <xf numFmtId="0" fontId="85" fillId="63" borderId="52" applyNumberFormat="0" applyProtection="0">
      <alignment horizontal="left" vertical="top" indent="1"/>
    </xf>
    <xf numFmtId="0" fontId="85" fillId="63" borderId="52" applyNumberFormat="0" applyProtection="0">
      <alignment horizontal="left" vertical="top" indent="1"/>
    </xf>
    <xf numFmtId="0" fontId="85" fillId="63" borderId="52" applyNumberFormat="0" applyProtection="0">
      <alignment horizontal="left" vertical="top" indent="1"/>
    </xf>
    <xf numFmtId="0" fontId="85" fillId="63" borderId="52" applyNumberFormat="0" applyProtection="0">
      <alignment horizontal="left" vertical="top" indent="1"/>
    </xf>
    <xf numFmtId="0" fontId="85" fillId="63" borderId="52" applyNumberFormat="0" applyProtection="0">
      <alignment horizontal="left" vertical="top" indent="1"/>
    </xf>
    <xf numFmtId="0" fontId="85" fillId="63" borderId="52" applyNumberFormat="0" applyProtection="0">
      <alignment horizontal="left" vertical="top" indent="1"/>
    </xf>
    <xf numFmtId="0" fontId="85" fillId="69" borderId="52" applyNumberFormat="0" applyProtection="0">
      <alignment horizontal="left" vertical="center" indent="1"/>
    </xf>
    <xf numFmtId="0" fontId="85" fillId="69" borderId="52" applyNumberFormat="0" applyProtection="0">
      <alignment horizontal="left" vertical="center" indent="1"/>
    </xf>
    <xf numFmtId="0" fontId="85" fillId="69" borderId="52" applyNumberFormat="0" applyProtection="0">
      <alignment horizontal="left" vertical="center" indent="1"/>
    </xf>
    <xf numFmtId="0" fontId="85" fillId="69" borderId="52" applyNumberFormat="0" applyProtection="0">
      <alignment horizontal="left" vertical="center" indent="1"/>
    </xf>
    <xf numFmtId="0" fontId="85" fillId="69" borderId="52" applyNumberFormat="0" applyProtection="0">
      <alignment horizontal="left" vertical="center" indent="1"/>
    </xf>
    <xf numFmtId="0" fontId="85" fillId="69" borderId="52" applyNumberFormat="0" applyProtection="0">
      <alignment horizontal="left" vertical="center" indent="1"/>
    </xf>
    <xf numFmtId="0" fontId="85" fillId="69" borderId="52" applyNumberFormat="0" applyProtection="0">
      <alignment horizontal="left" vertical="center" indent="1"/>
    </xf>
    <xf numFmtId="0" fontId="85" fillId="69" borderId="52" applyNumberFormat="0" applyProtection="0">
      <alignment horizontal="left" vertical="center" indent="1"/>
    </xf>
    <xf numFmtId="0" fontId="85" fillId="69" borderId="52" applyNumberFormat="0" applyProtection="0">
      <alignment horizontal="left" vertical="center" indent="1"/>
    </xf>
    <xf numFmtId="0" fontId="85" fillId="69" borderId="52" applyNumberFormat="0" applyProtection="0">
      <alignment horizontal="left" vertical="center" indent="1"/>
    </xf>
    <xf numFmtId="0" fontId="85" fillId="69" borderId="52" applyNumberFormat="0" applyProtection="0">
      <alignment horizontal="left" vertical="top" indent="1"/>
    </xf>
    <xf numFmtId="0" fontId="85" fillId="69" borderId="52" applyNumberFormat="0" applyProtection="0">
      <alignment horizontal="left" vertical="top" indent="1"/>
    </xf>
    <xf numFmtId="0" fontId="85" fillId="69" borderId="52" applyNumberFormat="0" applyProtection="0">
      <alignment horizontal="left" vertical="top" indent="1"/>
    </xf>
    <xf numFmtId="0" fontId="85" fillId="69" borderId="52" applyNumberFormat="0" applyProtection="0">
      <alignment horizontal="left" vertical="top" indent="1"/>
    </xf>
    <xf numFmtId="0" fontId="85" fillId="69" borderId="52" applyNumberFormat="0" applyProtection="0">
      <alignment horizontal="left" vertical="top" indent="1"/>
    </xf>
    <xf numFmtId="0" fontId="85" fillId="69" borderId="52" applyNumberFormat="0" applyProtection="0">
      <alignment horizontal="left" vertical="top" indent="1"/>
    </xf>
    <xf numFmtId="0" fontId="85" fillId="69" borderId="52" applyNumberFormat="0" applyProtection="0">
      <alignment horizontal="left" vertical="top" indent="1"/>
    </xf>
    <xf numFmtId="0" fontId="85" fillId="69" borderId="52" applyNumberFormat="0" applyProtection="0">
      <alignment horizontal="left" vertical="top" indent="1"/>
    </xf>
    <xf numFmtId="0" fontId="85" fillId="69" borderId="52" applyNumberFormat="0" applyProtection="0">
      <alignment horizontal="left" vertical="top" indent="1"/>
    </xf>
    <xf numFmtId="0" fontId="85" fillId="69" borderId="52" applyNumberFormat="0" applyProtection="0">
      <alignment horizontal="left" vertical="top" indent="1"/>
    </xf>
    <xf numFmtId="0" fontId="85" fillId="61" borderId="52" applyNumberFormat="0" applyProtection="0">
      <alignment horizontal="left" vertical="center" indent="1"/>
    </xf>
    <xf numFmtId="0" fontId="85" fillId="61" borderId="52" applyNumberFormat="0" applyProtection="0">
      <alignment horizontal="left" vertical="center" indent="1"/>
    </xf>
    <xf numFmtId="0" fontId="85" fillId="61" borderId="52" applyNumberFormat="0" applyProtection="0">
      <alignment horizontal="left" vertical="center" indent="1"/>
    </xf>
    <xf numFmtId="0" fontId="85" fillId="61" borderId="52" applyNumberFormat="0" applyProtection="0">
      <alignment horizontal="left" vertical="center" indent="1"/>
    </xf>
    <xf numFmtId="0" fontId="85" fillId="61" borderId="52" applyNumberFormat="0" applyProtection="0">
      <alignment horizontal="left" vertical="center" indent="1"/>
    </xf>
    <xf numFmtId="0" fontId="85" fillId="61" borderId="52" applyNumberFormat="0" applyProtection="0">
      <alignment horizontal="left" vertical="center" indent="1"/>
    </xf>
    <xf numFmtId="0" fontId="85" fillId="61" borderId="52" applyNumberFormat="0" applyProtection="0">
      <alignment horizontal="left" vertical="center" indent="1"/>
    </xf>
    <xf numFmtId="0" fontId="85" fillId="61" borderId="52" applyNumberFormat="0" applyProtection="0">
      <alignment horizontal="left" vertical="center" indent="1"/>
    </xf>
    <xf numFmtId="0" fontId="85" fillId="61" borderId="52" applyNumberFormat="0" applyProtection="0">
      <alignment horizontal="left" vertical="center" indent="1"/>
    </xf>
    <xf numFmtId="0" fontId="85" fillId="61" borderId="52" applyNumberFormat="0" applyProtection="0">
      <alignment horizontal="left" vertical="center" indent="1"/>
    </xf>
    <xf numFmtId="0" fontId="85" fillId="61" borderId="52" applyNumberFormat="0" applyProtection="0">
      <alignment horizontal="left" vertical="top" indent="1"/>
    </xf>
    <xf numFmtId="0" fontId="85" fillId="61" borderId="52" applyNumberFormat="0" applyProtection="0">
      <alignment horizontal="left" vertical="top" indent="1"/>
    </xf>
    <xf numFmtId="0" fontId="85" fillId="61" borderId="52" applyNumberFormat="0" applyProtection="0">
      <alignment horizontal="left" vertical="top" indent="1"/>
    </xf>
    <xf numFmtId="0" fontId="85" fillId="61" borderId="52" applyNumberFormat="0" applyProtection="0">
      <alignment horizontal="left" vertical="top" indent="1"/>
    </xf>
    <xf numFmtId="0" fontId="85" fillId="61" borderId="52" applyNumberFormat="0" applyProtection="0">
      <alignment horizontal="left" vertical="top" indent="1"/>
    </xf>
    <xf numFmtId="0" fontId="85" fillId="61" borderId="52" applyNumberFormat="0" applyProtection="0">
      <alignment horizontal="left" vertical="top" indent="1"/>
    </xf>
    <xf numFmtId="0" fontId="85" fillId="61" borderId="52" applyNumberFormat="0" applyProtection="0">
      <alignment horizontal="left" vertical="top" indent="1"/>
    </xf>
    <xf numFmtId="0" fontId="85" fillId="61" borderId="52" applyNumberFormat="0" applyProtection="0">
      <alignment horizontal="left" vertical="top" indent="1"/>
    </xf>
    <xf numFmtId="0" fontId="85" fillId="61" borderId="52" applyNumberFormat="0" applyProtection="0">
      <alignment horizontal="left" vertical="top" indent="1"/>
    </xf>
    <xf numFmtId="0" fontId="85" fillId="61" borderId="52" applyNumberFormat="0" applyProtection="0">
      <alignment horizontal="left" vertical="top" indent="1"/>
    </xf>
    <xf numFmtId="4" fontId="50" fillId="70" borderId="52" applyNumberFormat="0" applyProtection="0">
      <alignment vertical="center"/>
    </xf>
    <xf numFmtId="4" fontId="110" fillId="70" borderId="52" applyNumberFormat="0" applyProtection="0">
      <alignment vertical="center"/>
    </xf>
    <xf numFmtId="4" fontId="50" fillId="70" borderId="52" applyNumberFormat="0" applyProtection="0">
      <alignment horizontal="left" vertical="center" indent="1"/>
    </xf>
    <xf numFmtId="0" fontId="50" fillId="70" borderId="52" applyNumberFormat="0" applyProtection="0">
      <alignment horizontal="left" vertical="top" indent="1"/>
    </xf>
    <xf numFmtId="4" fontId="50" fillId="66" borderId="52" applyNumberFormat="0" applyProtection="0">
      <alignment horizontal="right" vertical="center"/>
    </xf>
    <xf numFmtId="4" fontId="110" fillId="66" borderId="52" applyNumberFormat="0" applyProtection="0">
      <alignment horizontal="right" vertical="center"/>
    </xf>
    <xf numFmtId="4" fontId="50" fillId="68" borderId="52" applyNumberFormat="0" applyProtection="0">
      <alignment horizontal="left" vertical="center" indent="1"/>
    </xf>
    <xf numFmtId="0" fontId="50" fillId="63" borderId="52" applyNumberFormat="0" applyProtection="0">
      <alignment horizontal="left" vertical="top" indent="1"/>
    </xf>
    <xf numFmtId="4" fontId="111" fillId="71" borderId="0" applyNumberFormat="0" applyProtection="0">
      <alignment horizontal="left" vertical="center" indent="1"/>
    </xf>
    <xf numFmtId="4" fontId="111" fillId="71" borderId="0" applyNumberFormat="0" applyProtection="0">
      <alignment horizontal="left" vertical="center" indent="1"/>
    </xf>
    <xf numFmtId="4" fontId="111" fillId="71" borderId="0" applyNumberFormat="0" applyProtection="0">
      <alignment horizontal="left" vertical="center" indent="1"/>
    </xf>
    <xf numFmtId="4" fontId="111" fillId="71" borderId="0" applyNumberFormat="0" applyProtection="0">
      <alignment horizontal="left" vertical="center" indent="1"/>
    </xf>
    <xf numFmtId="4" fontId="111" fillId="71" borderId="0" applyNumberFormat="0" applyProtection="0">
      <alignment horizontal="left" vertical="center" indent="1"/>
    </xf>
    <xf numFmtId="4" fontId="111" fillId="71" borderId="0" applyNumberFormat="0" applyProtection="0">
      <alignment horizontal="left" vertical="center" indent="1"/>
    </xf>
    <xf numFmtId="4" fontId="111" fillId="71" borderId="0" applyNumberFormat="0" applyProtection="0">
      <alignment horizontal="left" vertical="center" indent="1"/>
    </xf>
    <xf numFmtId="4" fontId="111" fillId="71" borderId="0" applyNumberFormat="0" applyProtection="0">
      <alignment horizontal="left" vertical="center" indent="1"/>
    </xf>
    <xf numFmtId="4" fontId="83" fillId="66" borderId="52" applyNumberFormat="0" applyProtection="0">
      <alignment horizontal="right" vertical="center"/>
    </xf>
    <xf numFmtId="0" fontId="104" fillId="58" borderId="0" applyNumberFormat="0" applyBorder="0" applyAlignment="0" applyProtection="0"/>
    <xf numFmtId="0" fontId="104" fillId="58" borderId="0" applyNumberFormat="0" applyBorder="0" applyAlignment="0" applyProtection="0"/>
    <xf numFmtId="0" fontId="104" fillId="58" borderId="0" applyNumberFormat="0" applyBorder="0" applyAlignment="0" applyProtection="0"/>
    <xf numFmtId="0" fontId="104" fillId="58" borderId="0" applyNumberFormat="0" applyBorder="0" applyAlignment="0" applyProtection="0"/>
    <xf numFmtId="0" fontId="86" fillId="0" borderId="0"/>
    <xf numFmtId="0" fontId="112" fillId="53" borderId="39" applyNumberFormat="0" applyAlignment="0" applyProtection="0"/>
    <xf numFmtId="0" fontId="112" fillId="53" borderId="39" applyNumberFormat="0" applyAlignment="0" applyProtection="0"/>
    <xf numFmtId="0" fontId="112" fillId="53" borderId="39" applyNumberFormat="0" applyAlignment="0" applyProtection="0"/>
    <xf numFmtId="0" fontId="112" fillId="53" borderId="39" applyNumberFormat="0" applyAlignment="0" applyProtection="0"/>
    <xf numFmtId="9" fontId="85" fillId="0" borderId="0" applyFont="0" applyFill="0" applyBorder="0" applyAlignment="0" applyProtection="0"/>
    <xf numFmtId="9" fontId="85" fillId="0" borderId="0" applyFont="0" applyFill="0" applyBorder="0" applyAlignment="0" applyProtection="0"/>
    <xf numFmtId="9" fontId="85" fillId="0" borderId="0" applyFont="0" applyFill="0" applyBorder="0" applyAlignment="0" applyProtection="0"/>
    <xf numFmtId="9" fontId="85" fillId="0" borderId="0" applyFont="0" applyFill="0" applyBorder="0" applyAlignment="0" applyProtection="0"/>
    <xf numFmtId="9" fontId="85" fillId="0" borderId="0" applyFont="0" applyFill="0" applyBorder="0" applyAlignment="0" applyProtection="0"/>
    <xf numFmtId="0" fontId="92" fillId="0" borderId="0" applyNumberFormat="0" applyFill="0" applyBorder="0" applyAlignment="0" applyProtection="0"/>
    <xf numFmtId="0" fontId="107" fillId="0" borderId="48" applyNumberFormat="0" applyFill="0" applyAlignment="0" applyProtection="0"/>
    <xf numFmtId="0" fontId="15" fillId="72" borderId="0"/>
    <xf numFmtId="0" fontId="52" fillId="73" borderId="0" applyNumberFormat="0" applyBorder="0" applyAlignment="0" applyProtection="0"/>
    <xf numFmtId="0" fontId="49" fillId="74" borderId="0" applyNumberFormat="0" applyBorder="0" applyAlignment="0" applyProtection="0"/>
    <xf numFmtId="0" fontId="49" fillId="75" borderId="0" applyNumberFormat="0" applyBorder="0" applyAlignment="0" applyProtection="0"/>
    <xf numFmtId="0" fontId="52" fillId="76" borderId="0" applyNumberFormat="0" applyBorder="0" applyAlignment="0" applyProtection="0"/>
    <xf numFmtId="0" fontId="52" fillId="77" borderId="0" applyNumberFormat="0" applyBorder="0" applyAlignment="0" applyProtection="0"/>
    <xf numFmtId="0" fontId="49" fillId="78" borderId="0" applyNumberFormat="0" applyBorder="0" applyAlignment="0" applyProtection="0"/>
    <xf numFmtId="0" fontId="49" fillId="79" borderId="0" applyNumberFormat="0" applyBorder="0" applyAlignment="0" applyProtection="0"/>
    <xf numFmtId="0" fontId="52" fillId="80" borderId="0" applyNumberFormat="0" applyBorder="0" applyAlignment="0" applyProtection="0"/>
    <xf numFmtId="0" fontId="52" fillId="81" borderId="0" applyNumberFormat="0" applyBorder="0" applyAlignment="0" applyProtection="0"/>
    <xf numFmtId="0" fontId="49" fillId="82" borderId="0" applyNumberFormat="0" applyBorder="0" applyAlignment="0" applyProtection="0"/>
    <xf numFmtId="0" fontId="49" fillId="83" borderId="0" applyNumberFormat="0" applyBorder="0" applyAlignment="0" applyProtection="0"/>
    <xf numFmtId="0" fontId="52" fillId="84" borderId="0" applyNumberFormat="0" applyBorder="0" applyAlignment="0" applyProtection="0"/>
    <xf numFmtId="0" fontId="52" fillId="85" borderId="0" applyNumberFormat="0" applyBorder="0" applyAlignment="0" applyProtection="0"/>
    <xf numFmtId="0" fontId="49" fillId="78" borderId="0" applyNumberFormat="0" applyBorder="0" applyAlignment="0" applyProtection="0"/>
    <xf numFmtId="0" fontId="49" fillId="86" borderId="0" applyNumberFormat="0" applyBorder="0" applyAlignment="0" applyProtection="0"/>
    <xf numFmtId="0" fontId="52" fillId="79" borderId="0" applyNumberFormat="0" applyBorder="0" applyAlignment="0" applyProtection="0"/>
    <xf numFmtId="0" fontId="52" fillId="76" borderId="0" applyNumberFormat="0" applyBorder="0" applyAlignment="0" applyProtection="0"/>
    <xf numFmtId="0" fontId="49" fillId="87" borderId="0" applyNumberFormat="0" applyBorder="0" applyAlignment="0" applyProtection="0"/>
    <xf numFmtId="0" fontId="49" fillId="88" borderId="0" applyNumberFormat="0" applyBorder="0" applyAlignment="0" applyProtection="0"/>
    <xf numFmtId="0" fontId="52" fillId="76" borderId="0" applyNumberFormat="0" applyBorder="0" applyAlignment="0" applyProtection="0"/>
    <xf numFmtId="0" fontId="52" fillId="89" borderId="0" applyNumberFormat="0" applyBorder="0" applyAlignment="0" applyProtection="0"/>
    <xf numFmtId="0" fontId="49" fillId="90" borderId="0" applyNumberFormat="0" applyBorder="0" applyAlignment="0" applyProtection="0"/>
    <xf numFmtId="0" fontId="49" fillId="91" borderId="0" applyNumberFormat="0" applyBorder="0" applyAlignment="0" applyProtection="0"/>
    <xf numFmtId="0" fontId="52" fillId="92" borderId="0" applyNumberFormat="0" applyBorder="0" applyAlignment="0" applyProtection="0"/>
    <xf numFmtId="0" fontId="117" fillId="90" borderId="0" applyNumberFormat="0" applyBorder="0" applyAlignment="0" applyProtection="0"/>
    <xf numFmtId="0" fontId="118" fillId="93" borderId="55" applyNumberFormat="0" applyAlignment="0" applyProtection="0"/>
    <xf numFmtId="0" fontId="57" fillId="85" borderId="40" applyNumberFormat="0" applyAlignment="0" applyProtection="0"/>
    <xf numFmtId="0" fontId="119" fillId="94" borderId="0" applyNumberFormat="0" applyBorder="0" applyAlignment="0" applyProtection="0"/>
    <xf numFmtId="0" fontId="119" fillId="95" borderId="0" applyNumberFormat="0" applyBorder="0" applyAlignment="0" applyProtection="0"/>
    <xf numFmtId="0" fontId="119" fillId="96" borderId="0" applyNumberFormat="0" applyBorder="0" applyAlignment="0" applyProtection="0"/>
    <xf numFmtId="0" fontId="49" fillId="83" borderId="0" applyNumberFormat="0" applyBorder="0" applyAlignment="0" applyProtection="0"/>
    <xf numFmtId="0" fontId="120" fillId="0" borderId="56" applyNumberFormat="0" applyFill="0" applyAlignment="0" applyProtection="0"/>
    <xf numFmtId="0" fontId="121" fillId="0" borderId="57" applyNumberFormat="0" applyFill="0" applyAlignment="0" applyProtection="0"/>
    <xf numFmtId="0" fontId="122" fillId="0" borderId="58" applyNumberFormat="0" applyFill="0" applyAlignment="0" applyProtection="0"/>
    <xf numFmtId="0" fontId="122" fillId="0" borderId="0" applyNumberFormat="0" applyFill="0" applyBorder="0" applyAlignment="0" applyProtection="0"/>
    <xf numFmtId="0" fontId="123" fillId="91" borderId="55" applyNumberFormat="0" applyAlignment="0" applyProtection="0"/>
    <xf numFmtId="0" fontId="54" fillId="0" borderId="59" applyNumberFormat="0" applyFill="0" applyAlignment="0" applyProtection="0"/>
    <xf numFmtId="0" fontId="54" fillId="91" borderId="0" applyNumberFormat="0" applyBorder="0" applyAlignment="0" applyProtection="0"/>
    <xf numFmtId="0" fontId="27" fillId="90" borderId="55" applyNumberFormat="0" applyFont="0" applyAlignment="0" applyProtection="0"/>
    <xf numFmtId="0" fontId="76" fillId="93" borderId="47" applyNumberFormat="0" applyAlignment="0" applyProtection="0"/>
    <xf numFmtId="4" fontId="27" fillId="58" borderId="55" applyNumberFormat="0" applyProtection="0">
      <alignment vertical="center"/>
    </xf>
    <xf numFmtId="4" fontId="126" fillId="62" borderId="55" applyNumberFormat="0" applyProtection="0">
      <alignment vertical="center"/>
    </xf>
    <xf numFmtId="4" fontId="27" fillId="62" borderId="55" applyNumberFormat="0" applyProtection="0">
      <alignment horizontal="left" vertical="center" indent="1"/>
    </xf>
    <xf numFmtId="0" fontId="114" fillId="58" borderId="52" applyNumberFormat="0" applyProtection="0">
      <alignment horizontal="left" vertical="top" indent="1"/>
    </xf>
    <xf numFmtId="4" fontId="27" fillId="47" borderId="55" applyNumberFormat="0" applyProtection="0">
      <alignment horizontal="left" vertical="center" indent="1"/>
    </xf>
    <xf numFmtId="4" fontId="27" fillId="36" borderId="55" applyNumberFormat="0" applyProtection="0">
      <alignment horizontal="right" vertical="center"/>
    </xf>
    <xf numFmtId="4" fontId="27" fillId="97" borderId="55" applyNumberFormat="0" applyProtection="0">
      <alignment horizontal="right" vertical="center"/>
    </xf>
    <xf numFmtId="4" fontId="27" fillId="50" borderId="60" applyNumberFormat="0" applyProtection="0">
      <alignment horizontal="right" vertical="center"/>
    </xf>
    <xf numFmtId="4" fontId="27" fillId="44" borderId="55" applyNumberFormat="0" applyProtection="0">
      <alignment horizontal="right" vertical="center"/>
    </xf>
    <xf numFmtId="4" fontId="27" fillId="48" borderId="55" applyNumberFormat="0" applyProtection="0">
      <alignment horizontal="right" vertical="center"/>
    </xf>
    <xf numFmtId="4" fontId="27" fillId="52" borderId="55" applyNumberFormat="0" applyProtection="0">
      <alignment horizontal="right" vertical="center"/>
    </xf>
    <xf numFmtId="4" fontId="27" fillId="51" borderId="55" applyNumberFormat="0" applyProtection="0">
      <alignment horizontal="right" vertical="center"/>
    </xf>
    <xf numFmtId="4" fontId="27" fillId="64" borderId="55" applyNumberFormat="0" applyProtection="0">
      <alignment horizontal="right" vertical="center"/>
    </xf>
    <xf numFmtId="4" fontId="27" fillId="43" borderId="55" applyNumberFormat="0" applyProtection="0">
      <alignment horizontal="right" vertical="center"/>
    </xf>
    <xf numFmtId="4" fontId="27" fillId="65" borderId="60" applyNumberFormat="0" applyProtection="0">
      <alignment horizontal="left" vertical="center" indent="1"/>
    </xf>
    <xf numFmtId="4" fontId="64" fillId="98" borderId="60" applyNumberFormat="0" applyProtection="0">
      <alignment horizontal="left" vertical="center" indent="1"/>
    </xf>
    <xf numFmtId="4" fontId="64" fillId="98" borderId="60" applyNumberFormat="0" applyProtection="0">
      <alignment horizontal="left" vertical="center" indent="1"/>
    </xf>
    <xf numFmtId="4" fontId="27" fillId="68" borderId="55" applyNumberFormat="0" applyProtection="0">
      <alignment horizontal="right" vertical="center"/>
    </xf>
    <xf numFmtId="4" fontId="27" fillId="66" borderId="60" applyNumberFormat="0" applyProtection="0">
      <alignment horizontal="left" vertical="center" indent="1"/>
    </xf>
    <xf numFmtId="4" fontId="27" fillId="68" borderId="60" applyNumberFormat="0" applyProtection="0">
      <alignment horizontal="left" vertical="center" indent="1"/>
    </xf>
    <xf numFmtId="0" fontId="27" fillId="53" borderId="55" applyNumberFormat="0" applyProtection="0">
      <alignment horizontal="left" vertical="center" indent="1"/>
    </xf>
    <xf numFmtId="0" fontId="27" fillId="98" borderId="52" applyNumberFormat="0" applyProtection="0">
      <alignment horizontal="left" vertical="top" indent="1"/>
    </xf>
    <xf numFmtId="0" fontId="27" fillId="99" borderId="55" applyNumberFormat="0" applyProtection="0">
      <alignment horizontal="left" vertical="center" indent="1"/>
    </xf>
    <xf numFmtId="0" fontId="27" fillId="68" borderId="52" applyNumberFormat="0" applyProtection="0">
      <alignment horizontal="left" vertical="top" indent="1"/>
    </xf>
    <xf numFmtId="0" fontId="27" fillId="41" borderId="55" applyNumberFormat="0" applyProtection="0">
      <alignment horizontal="left" vertical="center" indent="1"/>
    </xf>
    <xf numFmtId="0" fontId="27" fillId="41" borderId="52" applyNumberFormat="0" applyProtection="0">
      <alignment horizontal="left" vertical="top" indent="1"/>
    </xf>
    <xf numFmtId="0" fontId="27" fillId="66" borderId="55" applyNumberFormat="0" applyProtection="0">
      <alignment horizontal="left" vertical="center" indent="1"/>
    </xf>
    <xf numFmtId="0" fontId="27" fillId="66" borderId="52" applyNumberFormat="0" applyProtection="0">
      <alignment horizontal="left" vertical="top" indent="1"/>
    </xf>
    <xf numFmtId="0" fontId="27" fillId="100" borderId="61" applyNumberFormat="0">
      <protection locked="0"/>
    </xf>
    <xf numFmtId="0" fontId="10" fillId="98" borderId="62" applyBorder="0"/>
    <xf numFmtId="4" fontId="113" fillId="59" borderId="52" applyNumberFormat="0" applyProtection="0">
      <alignment vertical="center"/>
    </xf>
    <xf numFmtId="4" fontId="126" fillId="70" borderId="38" applyNumberFormat="0" applyProtection="0">
      <alignment vertical="center"/>
    </xf>
    <xf numFmtId="4" fontId="113" fillId="53" borderId="52" applyNumberFormat="0" applyProtection="0">
      <alignment horizontal="left" vertical="center" indent="1"/>
    </xf>
    <xf numFmtId="0" fontId="113" fillId="59" borderId="52" applyNumberFormat="0" applyProtection="0">
      <alignment horizontal="left" vertical="top" indent="1"/>
    </xf>
    <xf numFmtId="4" fontId="27" fillId="0" borderId="55" applyNumberFormat="0" applyProtection="0">
      <alignment horizontal="right" vertical="center"/>
    </xf>
    <xf numFmtId="4" fontId="126" fillId="60" borderId="55" applyNumberFormat="0" applyProtection="0">
      <alignment horizontal="right" vertical="center"/>
    </xf>
    <xf numFmtId="4" fontId="27" fillId="47" borderId="55" applyNumberFormat="0" applyProtection="0">
      <alignment horizontal="left" vertical="center" indent="1"/>
    </xf>
    <xf numFmtId="0" fontId="113" fillId="68" borderId="52" applyNumberFormat="0" applyProtection="0">
      <alignment horizontal="left" vertical="top" indent="1"/>
    </xf>
    <xf numFmtId="4" fontId="115" fillId="71" borderId="60" applyNumberFormat="0" applyProtection="0">
      <alignment horizontal="left" vertical="center" indent="1"/>
    </xf>
    <xf numFmtId="0" fontId="27" fillId="101" borderId="38"/>
    <xf numFmtId="4" fontId="116" fillId="100" borderId="55" applyNumberFormat="0" applyProtection="0">
      <alignment horizontal="right" vertical="center"/>
    </xf>
    <xf numFmtId="0" fontId="124" fillId="0" borderId="0" applyNumberFormat="0" applyFill="0" applyBorder="0" applyAlignment="0" applyProtection="0"/>
    <xf numFmtId="0" fontId="119" fillId="0" borderId="63" applyNumberFormat="0" applyFill="0" applyAlignment="0" applyProtection="0"/>
    <xf numFmtId="0" fontId="125" fillId="0" borderId="0" applyNumberFormat="0" applyFill="0" applyBorder="0" applyAlignment="0" applyProtection="0"/>
    <xf numFmtId="0" fontId="15" fillId="72" borderId="0"/>
    <xf numFmtId="0" fontId="49" fillId="83" borderId="0" applyNumberFormat="0" applyBorder="0" applyAlignment="0" applyProtection="0"/>
    <xf numFmtId="0" fontId="54" fillId="91" borderId="0" applyNumberFormat="0" applyBorder="0" applyAlignment="0" applyProtection="0"/>
    <xf numFmtId="4" fontId="27" fillId="58" borderId="55" applyNumberFormat="0" applyProtection="0">
      <alignment vertical="center"/>
    </xf>
    <xf numFmtId="4" fontId="27" fillId="62" borderId="55" applyNumberFormat="0" applyProtection="0">
      <alignment horizontal="left" vertical="center" indent="1"/>
    </xf>
    <xf numFmtId="4" fontId="27" fillId="47" borderId="55" applyNumberFormat="0" applyProtection="0">
      <alignment horizontal="left" vertical="center" indent="1"/>
    </xf>
    <xf numFmtId="4" fontId="27" fillId="36" borderId="55" applyNumberFormat="0" applyProtection="0">
      <alignment horizontal="right" vertical="center"/>
    </xf>
    <xf numFmtId="4" fontId="27" fillId="97" borderId="55" applyNumberFormat="0" applyProtection="0">
      <alignment horizontal="right" vertical="center"/>
    </xf>
    <xf numFmtId="4" fontId="27" fillId="50" borderId="60" applyNumberFormat="0" applyProtection="0">
      <alignment horizontal="right" vertical="center"/>
    </xf>
    <xf numFmtId="4" fontId="27" fillId="44" borderId="55" applyNumberFormat="0" applyProtection="0">
      <alignment horizontal="right" vertical="center"/>
    </xf>
    <xf numFmtId="4" fontId="27" fillId="48" borderId="55" applyNumberFormat="0" applyProtection="0">
      <alignment horizontal="right" vertical="center"/>
    </xf>
    <xf numFmtId="4" fontId="27" fillId="52" borderId="55" applyNumberFormat="0" applyProtection="0">
      <alignment horizontal="right" vertical="center"/>
    </xf>
    <xf numFmtId="4" fontId="27" fillId="51" borderId="55" applyNumberFormat="0" applyProtection="0">
      <alignment horizontal="right" vertical="center"/>
    </xf>
    <xf numFmtId="4" fontId="27" fillId="64" borderId="55" applyNumberFormat="0" applyProtection="0">
      <alignment horizontal="right" vertical="center"/>
    </xf>
    <xf numFmtId="4" fontId="27" fillId="43" borderId="55" applyNumberFormat="0" applyProtection="0">
      <alignment horizontal="right" vertical="center"/>
    </xf>
    <xf numFmtId="4" fontId="27" fillId="65" borderId="60" applyNumberFormat="0" applyProtection="0">
      <alignment horizontal="left" vertical="center" indent="1"/>
    </xf>
    <xf numFmtId="4" fontId="27" fillId="68" borderId="55" applyNumberFormat="0" applyProtection="0">
      <alignment horizontal="right" vertical="center"/>
    </xf>
    <xf numFmtId="4" fontId="27" fillId="66" borderId="60" applyNumberFormat="0" applyProtection="0">
      <alignment horizontal="left" vertical="center" indent="1"/>
    </xf>
    <xf numFmtId="4" fontId="27" fillId="68" borderId="60" applyNumberFormat="0" applyProtection="0">
      <alignment horizontal="left" vertical="center" indent="1"/>
    </xf>
    <xf numFmtId="0" fontId="27" fillId="53" borderId="55" applyNumberFormat="0" applyProtection="0">
      <alignment horizontal="left" vertical="center" indent="1"/>
    </xf>
    <xf numFmtId="0" fontId="27" fillId="99" borderId="55" applyNumberFormat="0" applyProtection="0">
      <alignment horizontal="left" vertical="center" indent="1"/>
    </xf>
    <xf numFmtId="0" fontId="27" fillId="41" borderId="55" applyNumberFormat="0" applyProtection="0">
      <alignment horizontal="left" vertical="center" indent="1"/>
    </xf>
    <xf numFmtId="0" fontId="27" fillId="66" borderId="55" applyNumberFormat="0" applyProtection="0">
      <alignment horizontal="left" vertical="center" indent="1"/>
    </xf>
    <xf numFmtId="4" fontId="27" fillId="0" borderId="55" applyNumberFormat="0" applyProtection="0">
      <alignment horizontal="right" vertical="center"/>
    </xf>
    <xf numFmtId="4" fontId="27" fillId="47" borderId="55" applyNumberFormat="0" applyProtection="0">
      <alignment horizontal="left" vertical="center" indent="1"/>
    </xf>
    <xf numFmtId="0" fontId="27" fillId="101" borderId="38"/>
    <xf numFmtId="0" fontId="2" fillId="0" borderId="0"/>
    <xf numFmtId="43" fontId="2" fillId="0" borderId="0" applyFont="0" applyFill="0" applyBorder="0" applyAlignment="0" applyProtection="0"/>
    <xf numFmtId="0" fontId="2" fillId="0" borderId="0"/>
    <xf numFmtId="43" fontId="85" fillId="0" borderId="0" applyFont="0" applyFill="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87" fillId="35"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5"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87" fillId="3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6"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87" fillId="37"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7"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87" fillId="38"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87" fillId="39"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39"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87" fillId="40"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0"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87" fillId="41"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87" fillId="42"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2"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87" fillId="43"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43"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87" fillId="38"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38"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87" fillId="41"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1"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87" fillId="44"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7" fillId="44" borderId="0" applyNumberFormat="0" applyBorder="0" applyAlignment="0" applyProtection="0"/>
    <xf numFmtId="0" fontId="88" fillId="45" borderId="0" applyNumberFormat="0" applyBorder="0" applyAlignment="0" applyProtection="0"/>
    <xf numFmtId="0" fontId="48" fillId="14" borderId="0" applyNumberFormat="0" applyBorder="0" applyAlignment="0" applyProtection="0"/>
    <xf numFmtId="0" fontId="88" fillId="42" borderId="0" applyNumberFormat="0" applyBorder="0" applyAlignment="0" applyProtection="0"/>
    <xf numFmtId="0" fontId="48" fillId="18" borderId="0" applyNumberFormat="0" applyBorder="0" applyAlignment="0" applyProtection="0"/>
    <xf numFmtId="0" fontId="88" fillId="43" borderId="0" applyNumberFormat="0" applyBorder="0" applyAlignment="0" applyProtection="0"/>
    <xf numFmtId="0" fontId="48" fillId="22" borderId="0" applyNumberFormat="0" applyBorder="0" applyAlignment="0" applyProtection="0"/>
    <xf numFmtId="0" fontId="88" fillId="46" borderId="0" applyNumberFormat="0" applyBorder="0" applyAlignment="0" applyProtection="0"/>
    <xf numFmtId="0" fontId="48" fillId="26" borderId="0" applyNumberFormat="0" applyBorder="0" applyAlignment="0" applyProtection="0"/>
    <xf numFmtId="0" fontId="88" fillId="47" borderId="0" applyNumberFormat="0" applyBorder="0" applyAlignment="0" applyProtection="0"/>
    <xf numFmtId="0" fontId="48" fillId="30" borderId="0" applyNumberFormat="0" applyBorder="0" applyAlignment="0" applyProtection="0"/>
    <xf numFmtId="0" fontId="88" fillId="48" borderId="0" applyNumberFormat="0" applyBorder="0" applyAlignment="0" applyProtection="0"/>
    <xf numFmtId="0" fontId="48" fillId="34" borderId="0" applyNumberFormat="0" applyBorder="0" applyAlignment="0" applyProtection="0"/>
    <xf numFmtId="0" fontId="40" fillId="7" borderId="32" applyNumberFormat="0" applyAlignment="0" applyProtection="0"/>
    <xf numFmtId="0" fontId="92" fillId="0" borderId="0" applyNumberFormat="0" applyFill="0" applyBorder="0" applyAlignment="0" applyProtection="0"/>
    <xf numFmtId="0" fontId="127" fillId="0" borderId="0" applyNumberFormat="0" applyFill="0" applyBorder="0" applyAlignment="0" applyProtection="0"/>
    <xf numFmtId="0" fontId="35" fillId="0" borderId="29" applyNumberFormat="0" applyFill="0" applyAlignment="0" applyProtection="0"/>
    <xf numFmtId="0" fontId="36" fillId="0" borderId="30" applyNumberFormat="0" applyFill="0" applyAlignment="0" applyProtection="0"/>
    <xf numFmtId="0" fontId="37" fillId="0" borderId="31" applyNumberFormat="0" applyFill="0" applyAlignment="0" applyProtection="0"/>
    <xf numFmtId="0" fontId="37" fillId="0" borderId="0" applyNumberFormat="0" applyFill="0" applyBorder="0" applyAlignment="0" applyProtection="0"/>
    <xf numFmtId="0" fontId="44" fillId="9" borderId="35"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5" fillId="0" borderId="0" applyFont="0" applyFill="0" applyBorder="0" applyAlignment="0" applyProtection="0"/>
    <xf numFmtId="43" fontId="85" fillId="0" borderId="0" applyFont="0" applyFill="0" applyBorder="0" applyAlignment="0" applyProtection="0"/>
    <xf numFmtId="0" fontId="45" fillId="0" borderId="0" applyNumberFormat="0" applyFill="0" applyBorder="0" applyAlignment="0" applyProtection="0"/>
    <xf numFmtId="0" fontId="98" fillId="0" borderId="0" applyNumberFormat="0" applyFill="0" applyBorder="0" applyAlignment="0" applyProtection="0">
      <alignment vertical="top"/>
      <protection locked="0"/>
    </xf>
    <xf numFmtId="3" fontId="129" fillId="0" borderId="54" applyBorder="0" applyAlignment="0">
      <alignment vertical="top"/>
    </xf>
    <xf numFmtId="4" fontId="96" fillId="0" borderId="0"/>
    <xf numFmtId="10" fontId="64" fillId="56" borderId="38" applyFont="0" applyProtection="0">
      <alignment horizontal="right" vertical="center"/>
    </xf>
    <xf numFmtId="0" fontId="43" fillId="0" borderId="34" applyNumberFormat="0" applyFill="0" applyAlignment="0" applyProtection="0"/>
    <xf numFmtId="0" fontId="130" fillId="0" borderId="0" applyNumberFormat="0" applyFill="0" applyBorder="0" applyAlignment="0" applyProtection="0">
      <alignment vertical="top"/>
      <protection locked="0"/>
    </xf>
    <xf numFmtId="174" fontId="64" fillId="57" borderId="38" applyFont="0" applyAlignment="0">
      <protection locked="0"/>
    </xf>
    <xf numFmtId="0" fontId="64" fillId="57" borderId="38" applyFont="0">
      <alignment horizontal="center" wrapText="1"/>
      <protection locked="0"/>
    </xf>
    <xf numFmtId="49" fontId="64" fillId="57" borderId="38" applyFont="0">
      <alignment vertical="center"/>
      <protection locked="0"/>
    </xf>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87" fillId="59" borderId="46" applyNumberFormat="0" applyFont="0" applyAlignment="0" applyProtection="0"/>
    <xf numFmtId="0" fontId="48" fillId="11" borderId="0" applyNumberFormat="0" applyBorder="0" applyAlignment="0" applyProtection="0"/>
    <xf numFmtId="0" fontId="48" fillId="15" borderId="0" applyNumberFormat="0" applyBorder="0" applyAlignment="0" applyProtection="0"/>
    <xf numFmtId="0" fontId="48" fillId="19" borderId="0" applyNumberFormat="0" applyBorder="0" applyAlignment="0" applyProtection="0"/>
    <xf numFmtId="0" fontId="48" fillId="23" borderId="0" applyNumberFormat="0" applyBorder="0" applyAlignment="0" applyProtection="0"/>
    <xf numFmtId="0" fontId="48" fillId="27" borderId="0" applyNumberFormat="0" applyBorder="0" applyAlignment="0" applyProtection="0"/>
    <xf numFmtId="0" fontId="48" fillId="31" borderId="0" applyNumberFormat="0" applyBorder="0" applyAlignment="0" applyProtection="0"/>
    <xf numFmtId="0" fontId="38" fillId="4" borderId="0" applyNumberFormat="0" applyBorder="0" applyAlignment="0" applyProtection="0"/>
    <xf numFmtId="0" fontId="41" fillId="8" borderId="33" applyNumberFormat="0" applyAlignment="0" applyProtection="0"/>
    <xf numFmtId="0" fontId="103" fillId="0" borderId="0" applyNumberFormat="0" applyFill="0" applyBorder="0" applyAlignment="0" applyProtection="0"/>
    <xf numFmtId="0" fontId="46" fillId="0" borderId="0" applyNumberFormat="0" applyFill="0" applyBorder="0" applyAlignment="0" applyProtection="0"/>
    <xf numFmtId="0" fontId="87" fillId="0" borderId="0"/>
    <xf numFmtId="0" fontId="87" fillId="0" borderId="0"/>
    <xf numFmtId="0" fontId="87" fillId="0" borderId="0"/>
    <xf numFmtId="0" fontId="87" fillId="0" borderId="0"/>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pplyFill="0">
      <alignment horizontal="left" vertical="center" wrapText="1"/>
    </xf>
    <xf numFmtId="0" fontId="2" fillId="0" borderId="0"/>
    <xf numFmtId="0" fontId="85" fillId="0" borderId="0"/>
    <xf numFmtId="0" fontId="85" fillId="0" borderId="0"/>
    <xf numFmtId="0" fontId="85" fillId="0" borderId="0"/>
    <xf numFmtId="0" fontId="2" fillId="0" borderId="0"/>
    <xf numFmtId="0" fontId="2" fillId="0" borderId="0"/>
    <xf numFmtId="0" fontId="2" fillId="0" borderId="0"/>
    <xf numFmtId="0" fontId="105" fillId="0" borderId="0">
      <alignment horizontal="left" vertical="center" wrapText="1"/>
    </xf>
    <xf numFmtId="0" fontId="85" fillId="0" borderId="0"/>
    <xf numFmtId="0" fontId="85" fillId="0" borderId="0"/>
    <xf numFmtId="0" fontId="85" fillId="0" borderId="0"/>
    <xf numFmtId="0" fontId="85" fillId="0" borderId="0"/>
    <xf numFmtId="0" fontId="131" fillId="0" borderId="0"/>
    <xf numFmtId="0" fontId="2" fillId="0" borderId="0"/>
    <xf numFmtId="0" fontId="2" fillId="0" borderId="0"/>
    <xf numFmtId="0" fontId="2" fillId="0" borderId="0"/>
    <xf numFmtId="0" fontId="2" fillId="0" borderId="0"/>
    <xf numFmtId="0" fontId="2" fillId="0" borderId="0"/>
    <xf numFmtId="0" fontId="132" fillId="0" borderId="0"/>
    <xf numFmtId="0" fontId="85" fillId="0" borderId="0" applyNumberFormat="0" applyFont="0" applyFill="0" applyBorder="0" applyAlignment="0" applyProtection="0"/>
    <xf numFmtId="0" fontId="85" fillId="0" borderId="0" applyNumberFormat="0" applyFont="0" applyFill="0" applyBorder="0" applyAlignment="0" applyProtection="0"/>
    <xf numFmtId="0" fontId="2" fillId="0" borderId="0"/>
    <xf numFmtId="0" fontId="2" fillId="0" borderId="0"/>
    <xf numFmtId="0" fontId="2" fillId="0" borderId="0"/>
    <xf numFmtId="0" fontId="2" fillId="0" borderId="0"/>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pplyFill="0">
      <alignment horizontal="left" vertical="center" wrapText="1"/>
    </xf>
    <xf numFmtId="0" fontId="87" fillId="0" borderId="0"/>
    <xf numFmtId="0" fontId="2" fillId="0" borderId="0"/>
    <xf numFmtId="0" fontId="2" fillId="0" borderId="0"/>
    <xf numFmtId="0" fontId="2" fillId="0" borderId="0"/>
    <xf numFmtId="0" fontId="2" fillId="0" borderId="0"/>
    <xf numFmtId="0" fontId="2" fillId="0" borderId="0"/>
    <xf numFmtId="0" fontId="2"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85" fillId="0" borderId="0"/>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105" fillId="0" borderId="0">
      <alignment horizontal="left" vertical="center" wrapText="1"/>
    </xf>
    <xf numFmtId="0" fontId="87" fillId="0" borderId="0"/>
    <xf numFmtId="0" fontId="87" fillId="0" borderId="0"/>
    <xf numFmtId="0" fontId="87" fillId="0" borderId="0"/>
    <xf numFmtId="0" fontId="87" fillId="0" borderId="0"/>
    <xf numFmtId="3" fontId="64" fillId="102" borderId="38">
      <alignment horizontal="right"/>
      <protection locked="0"/>
    </xf>
    <xf numFmtId="166" fontId="64" fillId="102" borderId="50" applyFont="0">
      <alignment horizontal="right" vertical="center"/>
      <protection locked="0"/>
    </xf>
    <xf numFmtId="0" fontId="47" fillId="0" borderId="37" applyNumberFormat="0" applyFill="0" applyAlignment="0" applyProtection="0"/>
    <xf numFmtId="0" fontId="39" fillId="5" borderId="0" applyNumberFormat="0" applyBorder="0" applyAlignment="0" applyProtection="0"/>
    <xf numFmtId="0" fontId="128" fillId="6" borderId="0" applyNumberFormat="0" applyBorder="0" applyAlignment="0" applyProtection="0"/>
    <xf numFmtId="175" fontId="64" fillId="60" borderId="38" applyFont="0">
      <alignment horizontal="right"/>
    </xf>
    <xf numFmtId="9" fontId="64" fillId="60" borderId="38" applyFont="0">
      <alignment horizontal="right"/>
    </xf>
    <xf numFmtId="174" fontId="64" fillId="80" borderId="38">
      <alignment vertical="center"/>
    </xf>
    <xf numFmtId="1" fontId="64" fillId="103" borderId="38" applyFont="0">
      <alignment horizontal="right" vertical="center"/>
    </xf>
    <xf numFmtId="176" fontId="64" fillId="103" borderId="38" applyFont="0">
      <alignment vertical="center"/>
    </xf>
    <xf numFmtId="10" fontId="64" fillId="103" borderId="49" applyFont="0">
      <alignment horizontal="right" vertical="center"/>
    </xf>
    <xf numFmtId="0" fontId="64" fillId="103" borderId="38" applyFont="0">
      <alignment horizontal="center" vertical="center" wrapText="1"/>
    </xf>
    <xf numFmtId="0" fontId="42" fillId="8" borderId="32" applyNumberFormat="0" applyAlignment="0" applyProtection="0"/>
    <xf numFmtId="9" fontId="85" fillId="0" borderId="0" applyFont="0" applyFill="0" applyBorder="0" applyAlignment="0" applyProtection="0"/>
    <xf numFmtId="0" fontId="133" fillId="0" borderId="0"/>
    <xf numFmtId="0" fontId="134" fillId="0" borderId="0"/>
    <xf numFmtId="43" fontId="96" fillId="0" borderId="0" applyFont="0" applyFill="0" applyBorder="0" applyAlignment="0" applyProtection="0"/>
    <xf numFmtId="3" fontId="96" fillId="0" borderId="0"/>
    <xf numFmtId="43" fontId="96" fillId="0" borderId="0" applyFont="0" applyFill="0" applyBorder="0" applyAlignment="0" applyProtection="0"/>
    <xf numFmtId="0" fontId="2" fillId="0" borderId="0"/>
    <xf numFmtId="43" fontId="2" fillId="0" borderId="0" applyFont="0" applyFill="0" applyBorder="0" applyAlignment="0" applyProtection="0"/>
    <xf numFmtId="0" fontId="135" fillId="0" borderId="0"/>
    <xf numFmtId="0" fontId="136" fillId="60" borderId="51" applyNumberFormat="0" applyFill="0" applyBorder="0" applyAlignment="0" applyProtection="0">
      <alignment horizontal="left"/>
    </xf>
    <xf numFmtId="43" fontId="135" fillId="0" borderId="0" applyFont="0" applyFill="0" applyBorder="0" applyAlignment="0" applyProtection="0"/>
    <xf numFmtId="9" fontId="135" fillId="0" borderId="0" applyFont="0" applyFill="0" applyBorder="0" applyAlignment="0" applyProtection="0"/>
    <xf numFmtId="0" fontId="2" fillId="0" borderId="0"/>
    <xf numFmtId="43" fontId="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64" fillId="55" borderId="38" applyNumberFormat="0" applyFont="0" applyBorder="0">
      <alignment horizontal="center" vertical="center"/>
    </xf>
    <xf numFmtId="14" fontId="137" fillId="104" borderId="64">
      <alignment horizontal="center" vertical="center" wrapText="1"/>
    </xf>
    <xf numFmtId="0" fontId="49" fillId="83" borderId="0" applyNumberFormat="0" applyBorder="0" applyAlignment="0" applyProtection="0"/>
    <xf numFmtId="0" fontId="2" fillId="0" borderId="0"/>
    <xf numFmtId="0" fontId="85" fillId="0" borderId="0"/>
    <xf numFmtId="0" fontId="96" fillId="0" borderId="0"/>
    <xf numFmtId="0" fontId="2" fillId="0" borderId="0"/>
    <xf numFmtId="0" fontId="2" fillId="0" borderId="0"/>
    <xf numFmtId="0" fontId="15" fillId="72"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3" fontId="64" fillId="102" borderId="38" applyFont="0">
      <alignment horizontal="right" vertical="center"/>
      <protection locked="0"/>
    </xf>
    <xf numFmtId="177" fontId="85" fillId="0" borderId="0" applyFont="0" applyFill="0" applyBorder="0" applyAlignment="0" applyProtection="0"/>
    <xf numFmtId="4" fontId="27" fillId="58" borderId="55" applyNumberFormat="0" applyProtection="0">
      <alignment vertical="center"/>
    </xf>
    <xf numFmtId="4" fontId="27" fillId="62" borderId="55" applyNumberFormat="0" applyProtection="0">
      <alignment horizontal="left" vertical="center" indent="1"/>
    </xf>
    <xf numFmtId="4" fontId="27" fillId="47" borderId="55" applyNumberFormat="0" applyProtection="0">
      <alignment horizontal="left" vertical="center" indent="1"/>
    </xf>
    <xf numFmtId="4" fontId="27" fillId="36" borderId="55" applyNumberFormat="0" applyProtection="0">
      <alignment horizontal="right" vertical="center"/>
    </xf>
    <xf numFmtId="4" fontId="27" fillId="97" borderId="55" applyNumberFormat="0" applyProtection="0">
      <alignment horizontal="right" vertical="center"/>
    </xf>
    <xf numFmtId="4" fontId="27" fillId="50" borderId="60" applyNumberFormat="0" applyProtection="0">
      <alignment horizontal="right" vertical="center"/>
    </xf>
    <xf numFmtId="4" fontId="27" fillId="44" borderId="55" applyNumberFormat="0" applyProtection="0">
      <alignment horizontal="right" vertical="center"/>
    </xf>
    <xf numFmtId="4" fontId="27" fillId="48" borderId="55" applyNumberFormat="0" applyProtection="0">
      <alignment horizontal="right" vertical="center"/>
    </xf>
    <xf numFmtId="4" fontId="27" fillId="52" borderId="55" applyNumberFormat="0" applyProtection="0">
      <alignment horizontal="right" vertical="center"/>
    </xf>
    <xf numFmtId="4" fontId="27" fillId="51" borderId="55" applyNumberFormat="0" applyProtection="0">
      <alignment horizontal="right" vertical="center"/>
    </xf>
    <xf numFmtId="4" fontId="27" fillId="64" borderId="55" applyNumberFormat="0" applyProtection="0">
      <alignment horizontal="right" vertical="center"/>
    </xf>
    <xf numFmtId="4" fontId="27" fillId="43" borderId="55" applyNumberFormat="0" applyProtection="0">
      <alignment horizontal="right" vertical="center"/>
    </xf>
    <xf numFmtId="4" fontId="27" fillId="65" borderId="60" applyNumberFormat="0" applyProtection="0">
      <alignment horizontal="left" vertical="center" indent="1"/>
    </xf>
    <xf numFmtId="4" fontId="27" fillId="68" borderId="55" applyNumberFormat="0" applyProtection="0">
      <alignment horizontal="right" vertical="center"/>
    </xf>
    <xf numFmtId="4" fontId="27" fillId="66" borderId="60" applyNumberFormat="0" applyProtection="0">
      <alignment horizontal="left" vertical="center" indent="1"/>
    </xf>
    <xf numFmtId="4" fontId="27" fillId="68" borderId="60" applyNumberFormat="0" applyProtection="0">
      <alignment horizontal="left" vertical="center" indent="1"/>
    </xf>
    <xf numFmtId="0" fontId="27" fillId="53" borderId="55" applyNumberFormat="0" applyProtection="0">
      <alignment horizontal="left" vertical="center" indent="1"/>
    </xf>
    <xf numFmtId="0" fontId="27" fillId="99" borderId="55" applyNumberFormat="0" applyProtection="0">
      <alignment horizontal="left" vertical="center" indent="1"/>
    </xf>
    <xf numFmtId="0" fontId="27" fillId="41" borderId="55" applyNumberFormat="0" applyProtection="0">
      <alignment horizontal="left" vertical="center" indent="1"/>
    </xf>
    <xf numFmtId="0" fontId="27" fillId="66" borderId="55" applyNumberFormat="0" applyProtection="0">
      <alignment horizontal="left" vertical="center" indent="1"/>
    </xf>
    <xf numFmtId="4" fontId="27" fillId="0" borderId="55" applyNumberFormat="0" applyProtection="0">
      <alignment horizontal="right" vertical="center"/>
    </xf>
    <xf numFmtId="4" fontId="27" fillId="47" borderId="55" applyNumberFormat="0" applyProtection="0">
      <alignment horizontal="left" vertical="center" indent="1"/>
    </xf>
    <xf numFmtId="0" fontId="27" fillId="101" borderId="38"/>
    <xf numFmtId="0" fontId="54" fillId="91" borderId="0" applyNumberFormat="0" applyBorder="0" applyAlignment="0" applyProtection="0"/>
    <xf numFmtId="9" fontId="2" fillId="0" borderId="0" applyFont="0" applyFill="0" applyBorder="0" applyAlignment="0" applyProtection="0"/>
    <xf numFmtId="9" fontId="15" fillId="0" borderId="0" applyFont="0" applyFill="0" applyBorder="0" applyAlignment="0" applyProtection="0"/>
    <xf numFmtId="0" fontId="138" fillId="0" borderId="0" applyFill="0" applyBorder="0" applyProtection="0">
      <alignment horizontal="left" vertical="top"/>
    </xf>
    <xf numFmtId="0" fontId="2" fillId="0" borderId="0"/>
    <xf numFmtId="0" fontId="24" fillId="0" borderId="0" applyNumberFormat="0" applyFill="0" applyBorder="0" applyAlignment="0" applyProtection="0"/>
    <xf numFmtId="167" fontId="5" fillId="0" borderId="0" applyFont="0" applyFill="0" applyBorder="0" applyAlignment="0" applyProtection="0"/>
    <xf numFmtId="9" fontId="5" fillId="0" borderId="0" applyFont="0" applyFill="0" applyBorder="0" applyAlignment="0" applyProtection="0"/>
    <xf numFmtId="0" fontId="64" fillId="0" borderId="0"/>
    <xf numFmtId="0" fontId="49" fillId="0" borderId="0"/>
    <xf numFmtId="0" fontId="50" fillId="0" borderId="0"/>
    <xf numFmtId="0" fontId="51" fillId="49" borderId="0" applyNumberFormat="0" applyBorder="0" applyAlignment="0" applyProtection="0"/>
    <xf numFmtId="0" fontId="64" fillId="0" borderId="0"/>
    <xf numFmtId="0" fontId="140" fillId="0" borderId="0"/>
    <xf numFmtId="0" fontId="85" fillId="0" borderId="0"/>
    <xf numFmtId="0" fontId="85" fillId="0" borderId="0"/>
    <xf numFmtId="0" fontId="140" fillId="0" borderId="0"/>
    <xf numFmtId="0" fontId="85" fillId="0" borderId="0"/>
    <xf numFmtId="0" fontId="51" fillId="49" borderId="0" applyNumberFormat="0" applyBorder="0" applyAlignment="0" applyProtection="0"/>
    <xf numFmtId="0" fontId="51" fillId="50" borderId="0" applyNumberFormat="0" applyBorder="0" applyAlignment="0" applyProtection="0"/>
    <xf numFmtId="0" fontId="51" fillId="51" borderId="0" applyNumberFormat="0" applyBorder="0" applyAlignment="0" applyProtection="0"/>
    <xf numFmtId="0" fontId="51" fillId="46" borderId="0" applyNumberFormat="0" applyBorder="0" applyAlignment="0" applyProtection="0"/>
    <xf numFmtId="0" fontId="51" fillId="47" borderId="0" applyNumberFormat="0" applyBorder="0" applyAlignment="0" applyProtection="0"/>
    <xf numFmtId="0" fontId="51" fillId="52" borderId="0" applyNumberFormat="0" applyBorder="0" applyAlignment="0" applyProtection="0"/>
    <xf numFmtId="43" fontId="85" fillId="0" borderId="0" applyFont="0" applyFill="0" applyBorder="0" applyAlignment="0" applyProtection="0"/>
    <xf numFmtId="0" fontId="51" fillId="52" borderId="0" applyNumberFormat="0" applyBorder="0" applyAlignment="0" applyProtection="0"/>
    <xf numFmtId="0" fontId="51" fillId="47" borderId="0" applyNumberFormat="0" applyBorder="0" applyAlignment="0" applyProtection="0"/>
    <xf numFmtId="0" fontId="51" fillId="51" borderId="0" applyNumberFormat="0" applyBorder="0" applyAlignment="0" applyProtection="0"/>
    <xf numFmtId="0" fontId="51" fillId="49" borderId="0" applyNumberFormat="0" applyBorder="0" applyAlignment="0" applyProtection="0"/>
    <xf numFmtId="43" fontId="64" fillId="0" borderId="0" applyFont="0" applyFill="0" applyBorder="0" applyAlignment="0" applyProtection="0"/>
    <xf numFmtId="43" fontId="64" fillId="0" borderId="0" applyFont="0" applyFill="0" applyBorder="0" applyAlignment="0" applyProtection="0"/>
    <xf numFmtId="0" fontId="85" fillId="0" borderId="0"/>
    <xf numFmtId="0" fontId="139" fillId="0" borderId="0"/>
    <xf numFmtId="0" fontId="139" fillId="0" borderId="0"/>
    <xf numFmtId="0" fontId="85" fillId="0" borderId="0"/>
    <xf numFmtId="0" fontId="64" fillId="0" borderId="0"/>
    <xf numFmtId="0" fontId="140" fillId="0" borderId="0"/>
    <xf numFmtId="0" fontId="64" fillId="0" borderId="0"/>
    <xf numFmtId="0" fontId="50" fillId="0" borderId="0"/>
    <xf numFmtId="0" fontId="49" fillId="0" borderId="0"/>
    <xf numFmtId="0" fontId="64" fillId="0" borderId="0"/>
    <xf numFmtId="0" fontId="85" fillId="0" borderId="0">
      <alignment vertical="top"/>
    </xf>
    <xf numFmtId="0" fontId="2" fillId="0" borderId="0"/>
    <xf numFmtId="0" fontId="85" fillId="0" borderId="0">
      <alignment vertical="top"/>
    </xf>
    <xf numFmtId="0" fontId="2" fillId="12" borderId="0" applyNumberFormat="0" applyBorder="0" applyAlignment="0" applyProtection="0"/>
    <xf numFmtId="0" fontId="5"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5"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5"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5"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5"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5"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5"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5"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5"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5"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5"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5" fillId="20" borderId="0" applyNumberFormat="0" applyBorder="0" applyAlignment="0" applyProtection="0"/>
    <xf numFmtId="0" fontId="5"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5"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5"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5"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5"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5"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5" fillId="24" borderId="0" applyNumberFormat="0" applyBorder="0" applyAlignment="0" applyProtection="0"/>
    <xf numFmtId="0" fontId="5"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5"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5"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5"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5"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5"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5"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5"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5"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5"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5"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5" fillId="32" borderId="0" applyNumberFormat="0" applyBorder="0" applyAlignment="0" applyProtection="0"/>
    <xf numFmtId="0" fontId="5"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5"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5"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5"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5"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 fillId="13" borderId="0" applyNumberFormat="0" applyBorder="0" applyAlignment="0" applyProtection="0"/>
    <xf numFmtId="0" fontId="5"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5"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3" borderId="0" applyNumberFormat="0" applyBorder="0" applyAlignment="0" applyProtection="0"/>
    <xf numFmtId="0" fontId="2" fillId="17" borderId="0" applyNumberFormat="0" applyBorder="0" applyAlignment="0" applyProtection="0"/>
    <xf numFmtId="0" fontId="5"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5"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5"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5"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5"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2" fillId="21" borderId="0" applyNumberFormat="0" applyBorder="0" applyAlignment="0" applyProtection="0"/>
    <xf numFmtId="0" fontId="5"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5" fillId="21" borderId="0" applyNumberFormat="0" applyBorder="0" applyAlignment="0" applyProtection="0"/>
    <xf numFmtId="0" fontId="5"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5"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5"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5"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5"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2" fillId="25" borderId="0" applyNumberFormat="0" applyBorder="0" applyAlignment="0" applyProtection="0"/>
    <xf numFmtId="0" fontId="5"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5" fillId="25" borderId="0" applyNumberFormat="0" applyBorder="0" applyAlignment="0" applyProtection="0"/>
    <xf numFmtId="0" fontId="5"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5"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5"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5"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5"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2" fillId="29" borderId="0" applyNumberFormat="0" applyBorder="0" applyAlignment="0" applyProtection="0"/>
    <xf numFmtId="0" fontId="5"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5"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5"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5"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5"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29" borderId="0" applyNumberFormat="0" applyBorder="0" applyAlignment="0" applyProtection="0"/>
    <xf numFmtId="0" fontId="2" fillId="33" borderId="0" applyNumberFormat="0" applyBorder="0" applyAlignment="0" applyProtection="0"/>
    <xf numFmtId="0" fontId="5"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 fillId="33" borderId="0" applyNumberFormat="0" applyBorder="0" applyAlignment="0" applyProtection="0"/>
    <xf numFmtId="0" fontId="5"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5"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2" fillId="33" borderId="0" applyNumberFormat="0" applyBorder="0" applyAlignment="0" applyProtection="0"/>
    <xf numFmtId="0" fontId="48" fillId="14" borderId="0" applyNumberFormat="0" applyBorder="0" applyAlignment="0" applyProtection="0"/>
    <xf numFmtId="0" fontId="48" fillId="14" borderId="0" applyNumberFormat="0" applyBorder="0" applyAlignment="0" applyProtection="0"/>
    <xf numFmtId="0" fontId="141" fillId="14"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141" fillId="18" borderId="0" applyNumberFormat="0" applyBorder="0" applyAlignment="0" applyProtection="0"/>
    <xf numFmtId="0" fontId="48" fillId="22" borderId="0" applyNumberFormat="0" applyBorder="0" applyAlignment="0" applyProtection="0"/>
    <xf numFmtId="0" fontId="48" fillId="22" borderId="0" applyNumberFormat="0" applyBorder="0" applyAlignment="0" applyProtection="0"/>
    <xf numFmtId="0" fontId="141" fillId="22" borderId="0" applyNumberFormat="0" applyBorder="0" applyAlignment="0" applyProtection="0"/>
    <xf numFmtId="0" fontId="48" fillId="26" borderId="0" applyNumberFormat="0" applyBorder="0" applyAlignment="0" applyProtection="0"/>
    <xf numFmtId="0" fontId="48" fillId="26" borderId="0" applyNumberFormat="0" applyBorder="0" applyAlignment="0" applyProtection="0"/>
    <xf numFmtId="0" fontId="141" fillId="26" borderId="0" applyNumberFormat="0" applyBorder="0" applyAlignment="0" applyProtection="0"/>
    <xf numFmtId="0" fontId="48" fillId="30" borderId="0" applyNumberFormat="0" applyBorder="0" applyAlignment="0" applyProtection="0"/>
    <xf numFmtId="0" fontId="48" fillId="30" borderId="0" applyNumberFormat="0" applyBorder="0" applyAlignment="0" applyProtection="0"/>
    <xf numFmtId="0" fontId="141" fillId="30" borderId="0" applyNumberFormat="0" applyBorder="0" applyAlignment="0" applyProtection="0"/>
    <xf numFmtId="0" fontId="48" fillId="34" borderId="0" applyNumberFormat="0" applyBorder="0" applyAlignment="0" applyProtection="0"/>
    <xf numFmtId="0" fontId="48" fillId="34" borderId="0" applyNumberFormat="0" applyBorder="0" applyAlignment="0" applyProtection="0"/>
    <xf numFmtId="0" fontId="141" fillId="34" borderId="0" applyNumberFormat="0" applyBorder="0" applyAlignment="0" applyProtection="0"/>
    <xf numFmtId="0" fontId="40" fillId="7" borderId="32" applyNumberFormat="0" applyAlignment="0" applyProtection="0"/>
    <xf numFmtId="0" fontId="40" fillId="7" borderId="32" applyNumberFormat="0" applyAlignment="0" applyProtection="0"/>
    <xf numFmtId="0" fontId="142" fillId="7" borderId="32" applyNumberFormat="0" applyAlignment="0" applyProtection="0"/>
    <xf numFmtId="0" fontId="112" fillId="53" borderId="39" applyNumberFormat="0" applyAlignment="0" applyProtection="0"/>
    <xf numFmtId="0" fontId="127" fillId="0" borderId="0" applyNumberFormat="0" applyFill="0" applyBorder="0" applyAlignment="0" applyProtection="0"/>
    <xf numFmtId="0" fontId="127" fillId="0" borderId="0" applyNumberFormat="0" applyFill="0" applyBorder="0" applyAlignment="0" applyProtection="0"/>
    <xf numFmtId="0" fontId="143" fillId="0" borderId="0" applyNumberFormat="0" applyFill="0" applyBorder="0" applyAlignment="0" applyProtection="0"/>
    <xf numFmtId="0" fontId="35" fillId="0" borderId="29" applyNumberFormat="0" applyFill="0" applyAlignment="0" applyProtection="0"/>
    <xf numFmtId="0" fontId="35" fillId="0" borderId="29" applyNumberFormat="0" applyFill="0" applyAlignment="0" applyProtection="0"/>
    <xf numFmtId="0" fontId="144" fillId="0" borderId="29" applyNumberFormat="0" applyFill="0" applyAlignment="0" applyProtection="0"/>
    <xf numFmtId="0" fontId="36" fillId="0" borderId="30" applyNumberFormat="0" applyFill="0" applyAlignment="0" applyProtection="0"/>
    <xf numFmtId="0" fontId="36" fillId="0" borderId="30" applyNumberFormat="0" applyFill="0" applyAlignment="0" applyProtection="0"/>
    <xf numFmtId="0" fontId="145" fillId="0" borderId="30" applyNumberFormat="0" applyFill="0" applyAlignment="0" applyProtection="0"/>
    <xf numFmtId="0" fontId="37" fillId="0" borderId="31" applyNumberFormat="0" applyFill="0" applyAlignment="0" applyProtection="0"/>
    <xf numFmtId="0" fontId="37" fillId="0" borderId="31" applyNumberFormat="0" applyFill="0" applyAlignment="0" applyProtection="0"/>
    <xf numFmtId="0" fontId="146" fillId="0" borderId="3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146" fillId="0" borderId="0" applyNumberFormat="0" applyFill="0" applyBorder="0" applyAlignment="0" applyProtection="0"/>
    <xf numFmtId="0" fontId="44" fillId="9" borderId="35" applyNumberFormat="0" applyAlignment="0" applyProtection="0"/>
    <xf numFmtId="0" fontId="44" fillId="9" borderId="35" applyNumberFormat="0" applyAlignment="0" applyProtection="0"/>
    <xf numFmtId="0" fontId="147" fillId="9" borderId="35" applyNumberFormat="0" applyAlignment="0" applyProtection="0"/>
    <xf numFmtId="169" fontId="85" fillId="0" borderId="0" applyFont="0" applyFill="0" applyBorder="0" applyAlignment="0" applyProtection="0"/>
    <xf numFmtId="167" fontId="148" fillId="0" borderId="0" applyFont="0" applyFill="0" applyBorder="0" applyAlignment="0" applyProtection="0"/>
    <xf numFmtId="167" fontId="5" fillId="0" borderId="0" applyFont="0" applyFill="0" applyBorder="0" applyAlignment="0" applyProtection="0"/>
    <xf numFmtId="167" fontId="96" fillId="0" borderId="0" applyFon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25" fillId="0" borderId="0" applyNumberFormat="0" applyFill="0" applyBorder="0" applyAlignment="0" applyProtection="0"/>
    <xf numFmtId="0" fontId="51" fillId="46" borderId="0" applyNumberFormat="0" applyBorder="0" applyAlignment="0" applyProtection="0"/>
    <xf numFmtId="0" fontId="51" fillId="50" borderId="0" applyNumberFormat="0" applyBorder="0" applyAlignment="0" applyProtection="0"/>
    <xf numFmtId="0" fontId="43" fillId="0" borderId="34" applyNumberFormat="0" applyFill="0" applyAlignment="0" applyProtection="0"/>
    <xf numFmtId="0" fontId="43" fillId="0" borderId="34" applyNumberFormat="0" applyFill="0" applyAlignment="0" applyProtection="0"/>
    <xf numFmtId="0" fontId="149" fillId="0" borderId="34" applyNumberFormat="0" applyFill="0" applyAlignment="0" applyProtection="0"/>
    <xf numFmtId="0" fontId="2" fillId="10" borderId="36" applyNumberFormat="0" applyFont="0" applyAlignment="0" applyProtection="0"/>
    <xf numFmtId="0" fontId="5"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5" fillId="10" borderId="36" applyNumberFormat="0" applyFont="0" applyAlignment="0" applyProtection="0"/>
    <xf numFmtId="0" fontId="5" fillId="10" borderId="36" applyNumberFormat="0" applyFont="0" applyAlignment="0" applyProtection="0"/>
    <xf numFmtId="0" fontId="5"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2" fillId="10" borderId="36" applyNumberFormat="0" applyFont="0" applyAlignment="0" applyProtection="0"/>
    <xf numFmtId="0" fontId="48" fillId="11" borderId="0" applyNumberFormat="0" applyBorder="0" applyAlignment="0" applyProtection="0"/>
    <xf numFmtId="0" fontId="48" fillId="11" borderId="0" applyNumberFormat="0" applyBorder="0" applyAlignment="0" applyProtection="0"/>
    <xf numFmtId="0" fontId="141" fillId="11" borderId="0" applyNumberFormat="0" applyBorder="0" applyAlignment="0" applyProtection="0"/>
    <xf numFmtId="0" fontId="48" fillId="15" borderId="0" applyNumberFormat="0" applyBorder="0" applyAlignment="0" applyProtection="0"/>
    <xf numFmtId="0" fontId="48" fillId="15" borderId="0" applyNumberFormat="0" applyBorder="0" applyAlignment="0" applyProtection="0"/>
    <xf numFmtId="0" fontId="141" fillId="15" borderId="0" applyNumberFormat="0" applyBorder="0" applyAlignment="0" applyProtection="0"/>
    <xf numFmtId="0" fontId="48" fillId="19" borderId="0" applyNumberFormat="0" applyBorder="0" applyAlignment="0" applyProtection="0"/>
    <xf numFmtId="0" fontId="48" fillId="19" borderId="0" applyNumberFormat="0" applyBorder="0" applyAlignment="0" applyProtection="0"/>
    <xf numFmtId="0" fontId="141" fillId="19" borderId="0" applyNumberFormat="0" applyBorder="0" applyAlignment="0" applyProtection="0"/>
    <xf numFmtId="0" fontId="48" fillId="23" borderId="0" applyNumberFormat="0" applyBorder="0" applyAlignment="0" applyProtection="0"/>
    <xf numFmtId="0" fontId="48" fillId="23" borderId="0" applyNumberFormat="0" applyBorder="0" applyAlignment="0" applyProtection="0"/>
    <xf numFmtId="0" fontId="141" fillId="23" borderId="0" applyNumberFormat="0" applyBorder="0" applyAlignment="0" applyProtection="0"/>
    <xf numFmtId="0" fontId="48" fillId="27" borderId="0" applyNumberFormat="0" applyBorder="0" applyAlignment="0" applyProtection="0"/>
    <xf numFmtId="0" fontId="48" fillId="27" borderId="0" applyNumberFormat="0" applyBorder="0" applyAlignment="0" applyProtection="0"/>
    <xf numFmtId="0" fontId="141" fillId="27" borderId="0" applyNumberFormat="0" applyBorder="0" applyAlignment="0" applyProtection="0"/>
    <xf numFmtId="0" fontId="48" fillId="31" borderId="0" applyNumberFormat="0" applyBorder="0" applyAlignment="0" applyProtection="0"/>
    <xf numFmtId="0" fontId="48" fillId="31" borderId="0" applyNumberFormat="0" applyBorder="0" applyAlignment="0" applyProtection="0"/>
    <xf numFmtId="0" fontId="141" fillId="31"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150" fillId="4" borderId="0" applyNumberFormat="0" applyBorder="0" applyAlignment="0" applyProtection="0"/>
    <xf numFmtId="0" fontId="41" fillId="8" borderId="33" applyNumberFormat="0" applyAlignment="0" applyProtection="0"/>
    <xf numFmtId="0" fontId="41" fillId="8" borderId="33" applyNumberFormat="0" applyAlignment="0" applyProtection="0"/>
    <xf numFmtId="0" fontId="151" fillId="8" borderId="33" applyNumberFormat="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152" fillId="0" borderId="0" applyNumberFormat="0" applyFill="0" applyBorder="0" applyAlignment="0" applyProtection="0"/>
    <xf numFmtId="0" fontId="85" fillId="0" borderId="0"/>
    <xf numFmtId="0" fontId="85" fillId="0" borderId="0"/>
    <xf numFmtId="0" fontId="85" fillId="0" borderId="0"/>
    <xf numFmtId="0" fontId="85" fillId="0" borderId="0"/>
    <xf numFmtId="0" fontId="85" fillId="0" borderId="0"/>
    <xf numFmtId="0" fontId="85" fillId="0" borderId="0"/>
    <xf numFmtId="0" fontId="2" fillId="0" borderId="0"/>
    <xf numFmtId="0" fontId="153" fillId="0" borderId="0">
      <alignment vertical="top"/>
    </xf>
    <xf numFmtId="0" fontId="153" fillId="0" borderId="0">
      <alignment vertical="top"/>
    </xf>
    <xf numFmtId="0" fontId="2" fillId="0" borderId="0"/>
    <xf numFmtId="0" fontId="2" fillId="0" borderId="0"/>
    <xf numFmtId="0" fontId="2" fillId="0" borderId="0"/>
    <xf numFmtId="0" fontId="2" fillId="0" borderId="0"/>
    <xf numFmtId="0" fontId="153" fillId="0" borderId="0">
      <alignment vertical="top"/>
    </xf>
    <xf numFmtId="0" fontId="153" fillId="0" borderId="0">
      <alignment vertical="top"/>
    </xf>
    <xf numFmtId="0" fontId="2" fillId="0" borderId="0"/>
    <xf numFmtId="0" fontId="85" fillId="0" borderId="0"/>
    <xf numFmtId="0" fontId="85" fillId="0" borderId="0"/>
    <xf numFmtId="0" fontId="85" fillId="0" borderId="0"/>
    <xf numFmtId="0" fontId="2" fillId="0" borderId="0"/>
    <xf numFmtId="0" fontId="2" fillId="0" borderId="0"/>
    <xf numFmtId="0" fontId="85" fillId="0" borderId="0"/>
    <xf numFmtId="0" fontId="2" fillId="0" borderId="0"/>
    <xf numFmtId="0" fontId="5" fillId="0" borderId="0"/>
    <xf numFmtId="0" fontId="85" fillId="0" borderId="0"/>
    <xf numFmtId="0" fontId="2" fillId="0" borderId="0"/>
    <xf numFmtId="0" fontId="85" fillId="0" borderId="0"/>
    <xf numFmtId="0" fontId="85" fillId="0" borderId="0"/>
    <xf numFmtId="0" fontId="153" fillId="0" borderId="0">
      <alignment vertical="top"/>
    </xf>
    <xf numFmtId="0" fontId="153" fillId="0" borderId="0">
      <alignment vertical="top"/>
    </xf>
    <xf numFmtId="0" fontId="85" fillId="0" borderId="0"/>
    <xf numFmtId="0" fontId="85" fillId="0" borderId="0"/>
    <xf numFmtId="0" fontId="2"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153" fillId="0" borderId="0">
      <alignment vertical="top"/>
    </xf>
    <xf numFmtId="0" fontId="2" fillId="0" borderId="0"/>
    <xf numFmtId="0" fontId="2"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alignment vertical="top"/>
    </xf>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96" fillId="0" borderId="0"/>
    <xf numFmtId="0" fontId="2" fillId="0" borderId="0"/>
    <xf numFmtId="0" fontId="2" fillId="0" borderId="0"/>
    <xf numFmtId="0" fontId="85" fillId="0" borderId="0"/>
    <xf numFmtId="0" fontId="2" fillId="0" borderId="0"/>
    <xf numFmtId="0" fontId="2" fillId="0" borderId="0"/>
    <xf numFmtId="0" fontId="2" fillId="0" borderId="0"/>
    <xf numFmtId="0" fontId="96" fillId="0" borderId="0"/>
    <xf numFmtId="0" fontId="85" fillId="0" borderId="0"/>
    <xf numFmtId="0" fontId="5" fillId="0" borderId="0"/>
    <xf numFmtId="0" fontId="5" fillId="0" borderId="0"/>
    <xf numFmtId="0" fontId="85" fillId="0" borderId="0"/>
    <xf numFmtId="0" fontId="85" fillId="0" borderId="0"/>
    <xf numFmtId="0" fontId="85" fillId="0" borderId="0"/>
    <xf numFmtId="0" fontId="2" fillId="0" borderId="0"/>
    <xf numFmtId="0" fontId="2" fillId="0" borderId="0"/>
    <xf numFmtId="0" fontId="85" fillId="0" borderId="0"/>
    <xf numFmtId="0" fontId="85" fillId="0" borderId="0"/>
    <xf numFmtId="0" fontId="85" fillId="0" borderId="0"/>
    <xf numFmtId="0" fontId="5" fillId="0" borderId="0"/>
    <xf numFmtId="0" fontId="5" fillId="0" borderId="0"/>
    <xf numFmtId="0" fontId="5" fillId="0" borderId="0"/>
    <xf numFmtId="0" fontId="5" fillId="0" borderId="0"/>
    <xf numFmtId="0" fontId="85" fillId="0" borderId="0"/>
    <xf numFmtId="0" fontId="85" fillId="0" borderId="0"/>
    <xf numFmtId="0" fontId="5" fillId="0" borderId="0"/>
    <xf numFmtId="0" fontId="47" fillId="0" borderId="37" applyNumberFormat="0" applyFill="0" applyAlignment="0" applyProtection="0"/>
    <xf numFmtId="0" fontId="47" fillId="0" borderId="37" applyNumberFormat="0" applyFill="0" applyAlignment="0" applyProtection="0"/>
    <xf numFmtId="0" fontId="154" fillId="0" borderId="37" applyNumberFormat="0" applyFill="0" applyAlignment="0" applyProtection="0"/>
    <xf numFmtId="0" fontId="39" fillId="5" borderId="0" applyNumberFormat="0" applyBorder="0" applyAlignment="0" applyProtection="0"/>
    <xf numFmtId="0" fontId="39" fillId="5" borderId="0" applyNumberFormat="0" applyBorder="0" applyAlignment="0" applyProtection="0"/>
    <xf numFmtId="0" fontId="155" fillId="5" borderId="0" applyNumberFormat="0" applyBorder="0" applyAlignment="0" applyProtection="0"/>
    <xf numFmtId="0" fontId="128" fillId="6" borderId="0" applyNumberFormat="0" applyBorder="0" applyAlignment="0" applyProtection="0"/>
    <xf numFmtId="0" fontId="128" fillId="6" borderId="0" applyNumberFormat="0" applyBorder="0" applyAlignment="0" applyProtection="0"/>
    <xf numFmtId="0" fontId="156" fillId="6" borderId="0" applyNumberFormat="0" applyBorder="0" applyAlignment="0" applyProtection="0"/>
    <xf numFmtId="0" fontId="42" fillId="8" borderId="32" applyNumberFormat="0" applyAlignment="0" applyProtection="0"/>
    <xf numFmtId="0" fontId="42" fillId="8" borderId="32" applyNumberFormat="0" applyAlignment="0" applyProtection="0"/>
    <xf numFmtId="0" fontId="157" fillId="8" borderId="32" applyNumberFormat="0" applyAlignment="0" applyProtection="0"/>
    <xf numFmtId="9" fontId="153" fillId="0" borderId="0" applyFont="0" applyFill="0" applyBorder="0" applyAlignment="0" applyProtection="0"/>
    <xf numFmtId="0" fontId="97" fillId="0" borderId="0" applyNumberFormat="0" applyFill="0" applyBorder="0" applyAlignment="0" applyProtection="0"/>
    <xf numFmtId="0" fontId="2" fillId="0" borderId="0"/>
    <xf numFmtId="167" fontId="2" fillId="0" borderId="0" applyFont="0" applyFill="0" applyBorder="0" applyAlignment="0" applyProtection="0"/>
    <xf numFmtId="9" fontId="2" fillId="0" borderId="0" applyFont="0" applyFill="0" applyBorder="0" applyAlignment="0" applyProtection="0"/>
    <xf numFmtId="0" fontId="2" fillId="0" borderId="0"/>
    <xf numFmtId="0" fontId="85" fillId="0" borderId="0">
      <alignment vertical="top"/>
    </xf>
    <xf numFmtId="167" fontId="85" fillId="0" borderId="0" applyFont="0" applyFill="0" applyBorder="0" applyAlignment="0" applyProtection="0"/>
    <xf numFmtId="0" fontId="105" fillId="0" borderId="0">
      <alignment vertical="top"/>
    </xf>
    <xf numFmtId="0" fontId="85" fillId="0" borderId="0">
      <alignment vertical="top"/>
    </xf>
    <xf numFmtId="0" fontId="2" fillId="0" borderId="0"/>
    <xf numFmtId="0" fontId="85" fillId="0" borderId="0">
      <alignment vertical="top"/>
    </xf>
    <xf numFmtId="0" fontId="85" fillId="0" borderId="0"/>
    <xf numFmtId="0" fontId="85" fillId="0" borderId="0"/>
    <xf numFmtId="0" fontId="85" fillId="0" borderId="0"/>
    <xf numFmtId="0" fontId="51" fillId="50" borderId="0" applyNumberFormat="0" applyBorder="0" applyAlignment="0" applyProtection="0"/>
    <xf numFmtId="0" fontId="51" fillId="51" borderId="0" applyNumberFormat="0" applyBorder="0" applyAlignment="0" applyProtection="0"/>
    <xf numFmtId="0" fontId="51" fillId="46" borderId="0" applyNumberFormat="0" applyBorder="0" applyAlignment="0" applyProtection="0"/>
    <xf numFmtId="0" fontId="51" fillId="47" borderId="0" applyNumberFormat="0" applyBorder="0" applyAlignment="0" applyProtection="0"/>
    <xf numFmtId="0" fontId="51" fillId="52" borderId="0" applyNumberFormat="0" applyBorder="0" applyAlignment="0" applyProtection="0"/>
    <xf numFmtId="0" fontId="140" fillId="0" borderId="0"/>
    <xf numFmtId="0" fontId="85" fillId="0" borderId="0"/>
    <xf numFmtId="0" fontId="85" fillId="0" borderId="0"/>
    <xf numFmtId="0" fontId="2" fillId="0" borderId="0"/>
    <xf numFmtId="0" fontId="64" fillId="0" borderId="0"/>
    <xf numFmtId="0" fontId="51" fillId="49" borderId="0" applyNumberFormat="0" applyBorder="0" applyAlignment="0" applyProtection="0"/>
    <xf numFmtId="0" fontId="50" fillId="0" borderId="0"/>
    <xf numFmtId="0" fontId="49" fillId="0" borderId="0"/>
    <xf numFmtId="0" fontId="64" fillId="0" borderId="0"/>
    <xf numFmtId="0" fontId="85" fillId="0" borderId="0"/>
    <xf numFmtId="0" fontId="85" fillId="0" borderId="0"/>
    <xf numFmtId="0" fontId="85" fillId="0" borderId="0"/>
    <xf numFmtId="0" fontId="2" fillId="0" borderId="0"/>
    <xf numFmtId="0" fontId="85" fillId="0" borderId="0">
      <alignment vertical="top"/>
    </xf>
    <xf numFmtId="0" fontId="64" fillId="0" borderId="0"/>
    <xf numFmtId="0" fontId="49" fillId="0" borderId="0"/>
    <xf numFmtId="0" fontId="50" fillId="0" borderId="0"/>
    <xf numFmtId="0" fontId="2" fillId="0" borderId="0"/>
    <xf numFmtId="0" fontId="51" fillId="52" borderId="0" applyNumberFormat="0" applyBorder="0" applyAlignment="0" applyProtection="0"/>
    <xf numFmtId="0" fontId="51" fillId="47" borderId="0" applyNumberFormat="0" applyBorder="0" applyAlignment="0" applyProtection="0"/>
    <xf numFmtId="0" fontId="51" fillId="46" borderId="0" applyNumberFormat="0" applyBorder="0" applyAlignment="0" applyProtection="0"/>
    <xf numFmtId="0" fontId="51" fillId="51" borderId="0" applyNumberFormat="0" applyBorder="0" applyAlignment="0" applyProtection="0"/>
    <xf numFmtId="0" fontId="51" fillId="50" borderId="0" applyNumberFormat="0" applyBorder="0" applyAlignment="0" applyProtection="0"/>
    <xf numFmtId="0" fontId="85" fillId="0" borderId="0"/>
    <xf numFmtId="0" fontId="85" fillId="0" borderId="0"/>
    <xf numFmtId="0" fontId="85" fillId="0" borderId="0"/>
    <xf numFmtId="0" fontId="2" fillId="0" borderId="0"/>
    <xf numFmtId="0" fontId="64" fillId="0" borderId="0"/>
    <xf numFmtId="0" fontId="49" fillId="0" borderId="0"/>
    <xf numFmtId="0" fontId="50" fillId="0" borderId="0"/>
    <xf numFmtId="0" fontId="51" fillId="49" borderId="0" applyNumberFormat="0" applyBorder="0" applyAlignment="0" applyProtection="0"/>
    <xf numFmtId="0" fontId="64" fillId="0" borderId="0"/>
    <xf numFmtId="0" fontId="2" fillId="0" borderId="0"/>
    <xf numFmtId="0" fontId="85" fillId="0" borderId="0"/>
    <xf numFmtId="0" fontId="85" fillId="0" borderId="0"/>
    <xf numFmtId="0" fontId="51" fillId="52" borderId="0" applyNumberFormat="0" applyBorder="0" applyAlignment="0" applyProtection="0"/>
    <xf numFmtId="0" fontId="51" fillId="47" borderId="0" applyNumberFormat="0" applyBorder="0" applyAlignment="0" applyProtection="0"/>
    <xf numFmtId="0" fontId="51" fillId="46" borderId="0" applyNumberFormat="0" applyBorder="0" applyAlignment="0" applyProtection="0"/>
    <xf numFmtId="0" fontId="51" fillId="51" borderId="0" applyNumberFormat="0" applyBorder="0" applyAlignment="0" applyProtection="0"/>
    <xf numFmtId="0" fontId="51" fillId="50" borderId="0" applyNumberFormat="0" applyBorder="0" applyAlignment="0" applyProtection="0"/>
    <xf numFmtId="0" fontId="85" fillId="0" borderId="0"/>
    <xf numFmtId="0" fontId="85" fillId="0" borderId="0"/>
    <xf numFmtId="0" fontId="85" fillId="0" borderId="0"/>
    <xf numFmtId="0" fontId="140" fillId="0" borderId="0"/>
    <xf numFmtId="0" fontId="85" fillId="0" borderId="0"/>
    <xf numFmtId="0" fontId="64" fillId="0" borderId="0"/>
    <xf numFmtId="0" fontId="5" fillId="0" borderId="0"/>
    <xf numFmtId="0" fontId="5" fillId="0" borderId="0"/>
    <xf numFmtId="0" fontId="105" fillId="0" borderId="0">
      <alignment horizontal="left" vertical="center"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2" fillId="0" borderId="0" applyFont="0" applyFill="0" applyBorder="0" applyAlignment="0" applyProtection="0"/>
    <xf numFmtId="43" fontId="2"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2" fillId="0" borderId="0" applyFont="0" applyFill="0" applyBorder="0" applyAlignment="0" applyProtection="0"/>
    <xf numFmtId="0" fontId="5" fillId="0" borderId="0"/>
    <xf numFmtId="43" fontId="8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2" fillId="0" borderId="0" applyFont="0" applyFill="0" applyBorder="0" applyAlignment="0" applyProtection="0"/>
    <xf numFmtId="43" fontId="96" fillId="0" borderId="0" applyFont="0" applyFill="0" applyBorder="0" applyAlignment="0" applyProtection="0"/>
    <xf numFmtId="43" fontId="15" fillId="0" borderId="0" applyFont="0" applyFill="0" applyBorder="0" applyAlignment="0" applyProtection="0"/>
    <xf numFmtId="43" fontId="87" fillId="0" borderId="0" applyFont="0" applyFill="0" applyBorder="0" applyAlignment="0" applyProtection="0"/>
    <xf numFmtId="43" fontId="85" fillId="0" borderId="0" applyFont="0" applyFill="0" applyBorder="0" applyAlignment="0" applyProtection="0"/>
    <xf numFmtId="43" fontId="5" fillId="0" borderId="0" applyFont="0" applyFill="0" applyBorder="0" applyAlignment="0" applyProtection="0"/>
    <xf numFmtId="43" fontId="8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5" fillId="0" borderId="0"/>
    <xf numFmtId="43" fontId="2" fillId="0" borderId="0" applyFont="0" applyFill="0" applyBorder="0" applyAlignment="0" applyProtection="0"/>
    <xf numFmtId="43" fontId="135" fillId="0" borderId="0" applyFont="0" applyFill="0" applyBorder="0" applyAlignment="0" applyProtection="0"/>
    <xf numFmtId="43" fontId="96" fillId="0" borderId="0" applyFont="0" applyFill="0" applyBorder="0" applyAlignment="0" applyProtection="0"/>
    <xf numFmtId="0" fontId="5" fillId="0" borderId="0"/>
    <xf numFmtId="0" fontId="85" fillId="0" borderId="0"/>
  </cellStyleXfs>
  <cellXfs count="589">
    <xf numFmtId="0" fontId="0" fillId="0" borderId="0" xfId="0"/>
    <xf numFmtId="0" fontId="8" fillId="0" borderId="0" xfId="0" applyFont="1"/>
    <xf numFmtId="0" fontId="9" fillId="0" borderId="0" xfId="0" applyFont="1"/>
    <xf numFmtId="164" fontId="10" fillId="0" borderId="0" xfId="0" applyNumberFormat="1" applyFont="1" applyBorder="1" applyAlignment="1">
      <alignment horizontal="left" vertical="center"/>
    </xf>
    <xf numFmtId="0" fontId="11" fillId="0" borderId="0" xfId="0" applyFont="1" applyFill="1" applyBorder="1" applyAlignment="1">
      <alignment horizontal="center" vertical="center" wrapText="1"/>
    </xf>
    <xf numFmtId="0" fontId="11" fillId="0" borderId="0" xfId="0" applyFont="1" applyFill="1" applyBorder="1" applyAlignment="1">
      <alignment horizontal="right" wrapText="1"/>
    </xf>
    <xf numFmtId="0" fontId="8" fillId="0" borderId="0" xfId="0" applyFont="1" applyFill="1" applyBorder="1"/>
    <xf numFmtId="0" fontId="12" fillId="0" borderId="1" xfId="0" applyFont="1" applyFill="1" applyBorder="1" applyAlignment="1">
      <alignment horizontal="center" vertical="center" wrapText="1"/>
    </xf>
    <xf numFmtId="0" fontId="13" fillId="0" borderId="0" xfId="0" applyFont="1" applyBorder="1" applyAlignment="1">
      <alignment horizontal="left"/>
    </xf>
    <xf numFmtId="3" fontId="14" fillId="0" borderId="0" xfId="0" applyNumberFormat="1" applyFont="1" applyFill="1" applyBorder="1"/>
    <xf numFmtId="0" fontId="15" fillId="0" borderId="0" xfId="0" applyFont="1" applyFill="1" applyBorder="1" applyAlignment="1">
      <alignment horizontal="left" vertical="center" wrapText="1" indent="1"/>
    </xf>
    <xf numFmtId="0" fontId="15" fillId="0" borderId="0" xfId="0" applyFont="1" applyFill="1" applyBorder="1" applyAlignment="1">
      <alignment horizontal="left" vertical="center" wrapText="1" indent="2"/>
    </xf>
    <xf numFmtId="0" fontId="14" fillId="0" borderId="0" xfId="0" applyFont="1" applyFill="1" applyBorder="1" applyAlignment="1">
      <alignment horizontal="left" indent="2"/>
    </xf>
    <xf numFmtId="0" fontId="13" fillId="0" borderId="0" xfId="0" applyFont="1" applyFill="1" applyBorder="1" applyAlignment="1">
      <alignment horizontal="left"/>
    </xf>
    <xf numFmtId="0" fontId="14" fillId="0" borderId="0" xfId="0" applyFont="1" applyFill="1" applyBorder="1" applyAlignment="1">
      <alignment horizontal="left"/>
    </xf>
    <xf numFmtId="0" fontId="16" fillId="2" borderId="0" xfId="0" applyFont="1" applyFill="1" applyBorder="1"/>
    <xf numFmtId="0" fontId="8" fillId="0" borderId="0" xfId="0" applyNumberFormat="1" applyFont="1" applyFill="1" applyAlignment="1">
      <alignment vertical="center" wrapText="1"/>
    </xf>
    <xf numFmtId="0" fontId="13" fillId="0" borderId="0" xfId="0" applyFont="1" applyFill="1" applyBorder="1" applyAlignment="1"/>
    <xf numFmtId="0" fontId="12" fillId="0" borderId="2" xfId="0"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0" fontId="12" fillId="0" borderId="0" xfId="0" applyFont="1" applyFill="1" applyBorder="1" applyAlignment="1">
      <alignment horizontal="left" vertical="center" wrapText="1" indent="1"/>
    </xf>
    <xf numFmtId="0" fontId="12" fillId="0" borderId="3" xfId="0" applyFont="1" applyFill="1" applyBorder="1" applyAlignment="1">
      <alignment horizontal="left" indent="1"/>
    </xf>
    <xf numFmtId="0" fontId="12" fillId="0" borderId="1" xfId="0" applyFont="1" applyFill="1" applyBorder="1" applyAlignment="1">
      <alignment vertical="center" wrapText="1"/>
    </xf>
    <xf numFmtId="0" fontId="12" fillId="0" borderId="3" xfId="0" applyFont="1" applyFill="1" applyBorder="1" applyAlignment="1">
      <alignment vertical="center" wrapText="1"/>
    </xf>
    <xf numFmtId="14" fontId="12" fillId="0" borderId="1" xfId="2" applyNumberFormat="1" applyFont="1" applyFill="1" applyBorder="1" applyAlignment="1">
      <alignment horizontal="center" vertical="center" wrapText="1"/>
    </xf>
    <xf numFmtId="0" fontId="14" fillId="0" borderId="0" xfId="0" applyFont="1"/>
    <xf numFmtId="0" fontId="14" fillId="0" borderId="0" xfId="0" quotePrefix="1" applyFont="1"/>
    <xf numFmtId="0" fontId="12" fillId="0" borderId="2" xfId="0" applyFont="1" applyBorder="1" applyAlignment="1">
      <alignment horizontal="center"/>
    </xf>
    <xf numFmtId="0" fontId="12" fillId="0" borderId="3" xfId="0" applyFont="1" applyBorder="1" applyAlignment="1">
      <alignment horizontal="center" vertical="center" wrapText="1"/>
    </xf>
    <xf numFmtId="0" fontId="15" fillId="0" borderId="0" xfId="0" applyFont="1" applyFill="1" applyBorder="1" applyAlignment="1">
      <alignment wrapText="1"/>
    </xf>
    <xf numFmtId="0" fontId="12" fillId="0" borderId="0" xfId="0" applyFont="1" applyFill="1" applyBorder="1" applyAlignment="1">
      <alignment wrapText="1"/>
    </xf>
    <xf numFmtId="0" fontId="14" fillId="0" borderId="0" xfId="0" applyFont="1" applyFill="1" applyBorder="1" applyAlignment="1">
      <alignment wrapText="1"/>
    </xf>
    <xf numFmtId="0" fontId="15" fillId="0" borderId="0" xfId="0" applyFont="1" applyFill="1" applyBorder="1" applyAlignment="1">
      <alignment vertical="center" wrapText="1"/>
    </xf>
    <xf numFmtId="0" fontId="12" fillId="0" borderId="0" xfId="0" applyFont="1" applyFill="1" applyBorder="1" applyAlignment="1">
      <alignment vertical="center" wrapText="1"/>
    </xf>
    <xf numFmtId="0" fontId="15" fillId="0" borderId="0" xfId="0" applyFont="1" applyFill="1" applyBorder="1"/>
    <xf numFmtId="0" fontId="13" fillId="0" borderId="3" xfId="2" applyFont="1" applyBorder="1" applyAlignment="1">
      <alignment horizontal="center" vertical="center" wrapText="1"/>
    </xf>
    <xf numFmtId="0" fontId="14" fillId="0" borderId="3" xfId="2" applyFont="1" applyFill="1" applyBorder="1" applyAlignment="1">
      <alignment vertical="center"/>
    </xf>
    <xf numFmtId="0" fontId="14" fillId="0" borderId="0" xfId="2" applyFont="1" applyFill="1" applyBorder="1" applyAlignment="1">
      <alignment vertical="center"/>
    </xf>
    <xf numFmtId="0" fontId="13" fillId="0" borderId="1" xfId="2" applyFont="1" applyBorder="1" applyAlignment="1">
      <alignment horizontal="center" vertical="center" wrapText="1"/>
    </xf>
    <xf numFmtId="0" fontId="14" fillId="0" borderId="2" xfId="2" applyFont="1" applyFill="1" applyBorder="1" applyAlignment="1">
      <alignment vertical="center"/>
    </xf>
    <xf numFmtId="0" fontId="7" fillId="2" borderId="0" xfId="0" applyNumberFormat="1" applyFont="1" applyFill="1" applyBorder="1" applyAlignment="1" applyProtection="1">
      <alignment horizontal="left" vertical="center"/>
    </xf>
    <xf numFmtId="0" fontId="0" fillId="0" borderId="0" xfId="0" applyAlignment="1">
      <alignment horizontal="center"/>
    </xf>
    <xf numFmtId="0" fontId="12" fillId="0" borderId="8" xfId="0" applyFont="1" applyFill="1" applyBorder="1" applyAlignment="1">
      <alignment vertical="center" wrapText="1"/>
    </xf>
    <xf numFmtId="0" fontId="0" fillId="0" borderId="8" xfId="0" applyBorder="1"/>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15" fillId="0" borderId="0" xfId="0" applyFont="1" applyFill="1" applyBorder="1" applyAlignment="1">
      <alignment horizontal="left" vertical="center" wrapText="1"/>
    </xf>
    <xf numFmtId="3" fontId="15" fillId="0" borderId="0" xfId="0" applyNumberFormat="1" applyFont="1" applyFill="1" applyBorder="1" applyAlignment="1">
      <alignment horizontal="center" vertical="center"/>
    </xf>
    <xf numFmtId="0" fontId="15" fillId="0" borderId="3" xfId="0" applyFont="1" applyFill="1" applyBorder="1" applyAlignment="1">
      <alignment horizontal="center" vertical="center"/>
    </xf>
    <xf numFmtId="0" fontId="15" fillId="0" borderId="3" xfId="0" applyFont="1" applyFill="1" applyBorder="1" applyAlignment="1">
      <alignment horizontal="center" vertical="center" wrapText="1"/>
    </xf>
    <xf numFmtId="0" fontId="15" fillId="0" borderId="3" xfId="0" applyFont="1" applyFill="1" applyBorder="1" applyAlignment="1">
      <alignment horizontal="left" vertical="center" wrapText="1"/>
    </xf>
    <xf numFmtId="3" fontId="12" fillId="0" borderId="3" xfId="0" applyNumberFormat="1" applyFont="1" applyFill="1" applyBorder="1" applyAlignment="1">
      <alignment horizontal="center" vertical="center"/>
    </xf>
    <xf numFmtId="0" fontId="12" fillId="0" borderId="0" xfId="0" applyFont="1" applyFill="1" applyBorder="1" applyAlignment="1">
      <alignment horizontal="left" vertical="center" wrapText="1"/>
    </xf>
    <xf numFmtId="0" fontId="15" fillId="0" borderId="0" xfId="0" applyFont="1" applyFill="1" applyBorder="1" applyAlignment="1">
      <alignment horizontal="center"/>
    </xf>
    <xf numFmtId="3" fontId="12" fillId="0" borderId="0"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3" xfId="2" applyFont="1" applyFill="1" applyBorder="1" applyAlignment="1">
      <alignment horizontal="center" vertical="center" wrapText="1"/>
    </xf>
    <xf numFmtId="0" fontId="14" fillId="0" borderId="0" xfId="0" applyFont="1" applyBorder="1" applyAlignment="1">
      <alignment vertical="center"/>
    </xf>
    <xf numFmtId="10" fontId="15" fillId="0" borderId="0" xfId="1" applyNumberFormat="1" applyFont="1" applyFill="1" applyBorder="1" applyAlignment="1">
      <alignment horizontal="center" vertical="center"/>
    </xf>
    <xf numFmtId="0" fontId="13" fillId="0" borderId="1" xfId="0" applyFont="1" applyBorder="1" applyAlignment="1">
      <alignment vertical="center"/>
    </xf>
    <xf numFmtId="14" fontId="13" fillId="0" borderId="1" xfId="0" applyNumberFormat="1" applyFont="1" applyBorder="1" applyAlignment="1">
      <alignment horizontal="center" vertical="center"/>
    </xf>
    <xf numFmtId="0" fontId="14" fillId="0" borderId="0" xfId="0" applyFont="1" applyFill="1" applyBorder="1"/>
    <xf numFmtId="3" fontId="15" fillId="0" borderId="3" xfId="0" applyNumberFormat="1" applyFont="1" applyFill="1" applyBorder="1" applyAlignment="1">
      <alignment horizontal="center" vertical="center"/>
    </xf>
    <xf numFmtId="14" fontId="12" fillId="0" borderId="3" xfId="0" applyNumberFormat="1" applyFont="1" applyFill="1" applyBorder="1" applyAlignment="1">
      <alignment horizontal="center" vertical="center" wrapText="1"/>
    </xf>
    <xf numFmtId="0" fontId="15" fillId="0" borderId="0" xfId="0" applyFont="1" applyFill="1" applyBorder="1" applyAlignment="1">
      <alignment horizontal="justify" vertical="center" wrapText="1"/>
    </xf>
    <xf numFmtId="0" fontId="12" fillId="0" borderId="3" xfId="0" applyFont="1" applyFill="1" applyBorder="1" applyAlignment="1">
      <alignment horizontal="justify" vertical="center" wrapText="1"/>
    </xf>
    <xf numFmtId="0" fontId="15" fillId="0" borderId="0" xfId="0" applyFont="1" applyFill="1" applyBorder="1" applyAlignment="1">
      <alignment horizontal="justify" vertical="center"/>
    </xf>
    <xf numFmtId="0" fontId="15" fillId="0" borderId="3" xfId="0" applyFont="1" applyFill="1" applyBorder="1" applyAlignment="1">
      <alignment horizontal="justify" vertical="center" wrapText="1"/>
    </xf>
    <xf numFmtId="0" fontId="12" fillId="0" borderId="4" xfId="0" applyFont="1" applyFill="1" applyBorder="1" applyAlignment="1">
      <alignment vertical="center" wrapText="1"/>
    </xf>
    <xf numFmtId="0" fontId="12" fillId="0" borderId="4" xfId="0"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 xfId="0" applyFont="1" applyFill="1" applyBorder="1" applyAlignment="1">
      <alignment horizontal="left" vertical="center" wrapText="1"/>
    </xf>
    <xf numFmtId="14" fontId="12" fillId="0" borderId="0" xfId="0" applyNumberFormat="1" applyFont="1" applyFill="1" applyBorder="1" applyAlignment="1">
      <alignment horizontal="center" vertical="center" wrapText="1"/>
    </xf>
    <xf numFmtId="14" fontId="12" fillId="0" borderId="12" xfId="0" applyNumberFormat="1" applyFont="1" applyFill="1" applyBorder="1" applyAlignment="1">
      <alignment horizontal="center" vertical="center" wrapText="1"/>
    </xf>
    <xf numFmtId="0" fontId="12" fillId="0" borderId="0" xfId="0" applyFont="1" applyFill="1" applyBorder="1" applyAlignment="1">
      <alignment horizontal="justify" vertical="center" wrapText="1"/>
    </xf>
    <xf numFmtId="0" fontId="12" fillId="0" borderId="4" xfId="0" applyFont="1" applyFill="1" applyBorder="1" applyAlignment="1">
      <alignment horizontal="justify" vertical="center" wrapText="1"/>
    </xf>
    <xf numFmtId="3" fontId="12" fillId="0" borderId="4" xfId="0" applyNumberFormat="1" applyFont="1" applyFill="1" applyBorder="1" applyAlignment="1">
      <alignment horizontal="center" vertical="center"/>
    </xf>
    <xf numFmtId="0" fontId="15" fillId="0" borderId="4" xfId="0" applyFont="1" applyFill="1" applyBorder="1" applyAlignment="1">
      <alignment horizontal="justify" vertical="center" wrapText="1"/>
    </xf>
    <xf numFmtId="3" fontId="15" fillId="0" borderId="4" xfId="0" applyNumberFormat="1" applyFont="1" applyFill="1" applyBorder="1" applyAlignment="1">
      <alignment horizontal="center" vertical="center"/>
    </xf>
    <xf numFmtId="10" fontId="12" fillId="0" borderId="0" xfId="1" applyNumberFormat="1" applyFont="1" applyFill="1" applyBorder="1" applyAlignment="1">
      <alignment horizontal="center" vertical="center"/>
    </xf>
    <xf numFmtId="0" fontId="15" fillId="0" borderId="0" xfId="0" applyFont="1" applyFill="1" applyBorder="1" applyAlignment="1">
      <alignment horizontal="left" vertical="justify"/>
    </xf>
    <xf numFmtId="0" fontId="15" fillId="0" borderId="0" xfId="0" applyFont="1" applyFill="1" applyBorder="1" applyAlignment="1">
      <alignment vertical="justify"/>
    </xf>
    <xf numFmtId="0" fontId="15" fillId="0" borderId="3" xfId="0" applyFont="1" applyFill="1" applyBorder="1" applyAlignment="1">
      <alignment vertical="justify" wrapText="1"/>
    </xf>
    <xf numFmtId="3" fontId="14" fillId="0" borderId="0" xfId="0" applyNumberFormat="1" applyFont="1" applyFill="1" applyBorder="1" applyAlignment="1">
      <alignment horizontal="center" vertical="center"/>
    </xf>
    <xf numFmtId="3" fontId="14" fillId="0" borderId="3" xfId="0" applyNumberFormat="1" applyFont="1" applyFill="1" applyBorder="1" applyAlignment="1">
      <alignment horizontal="center" vertical="center"/>
    </xf>
    <xf numFmtId="3" fontId="13" fillId="0" borderId="0" xfId="0" applyNumberFormat="1" applyFont="1" applyFill="1" applyBorder="1" applyAlignment="1">
      <alignment horizontal="center" vertical="center"/>
    </xf>
    <xf numFmtId="0" fontId="0" fillId="0" borderId="0" xfId="0" applyFill="1"/>
    <xf numFmtId="0" fontId="14" fillId="0" borderId="5" xfId="0" applyFont="1" applyBorder="1"/>
    <xf numFmtId="0" fontId="13" fillId="0" borderId="13" xfId="0" applyFont="1" applyBorder="1" applyAlignment="1">
      <alignment horizontal="center" vertical="center"/>
    </xf>
    <xf numFmtId="0" fontId="14" fillId="0" borderId="0" xfId="0" applyFont="1" applyBorder="1" applyAlignment="1">
      <alignment horizontal="center" vertical="center"/>
    </xf>
    <xf numFmtId="9" fontId="14" fillId="0" borderId="8" xfId="1" applyFont="1" applyFill="1" applyBorder="1" applyAlignment="1">
      <alignment horizontal="center" vertical="center"/>
    </xf>
    <xf numFmtId="0" fontId="7" fillId="2" borderId="0" xfId="0" applyNumberFormat="1" applyFont="1" applyFill="1" applyBorder="1" applyAlignment="1" applyProtection="1">
      <alignment vertical="center"/>
    </xf>
    <xf numFmtId="0" fontId="0" fillId="0" borderId="6" xfId="0" applyBorder="1"/>
    <xf numFmtId="0" fontId="17" fillId="0" borderId="0" xfId="0" applyFont="1" applyBorder="1"/>
    <xf numFmtId="0" fontId="14" fillId="0" borderId="6" xfId="0" applyFont="1" applyBorder="1" applyAlignment="1">
      <alignment horizontal="center"/>
    </xf>
    <xf numFmtId="0" fontId="14" fillId="0" borderId="0" xfId="0" applyFont="1" applyBorder="1" applyAlignment="1">
      <alignment horizontal="center"/>
    </xf>
    <xf numFmtId="0" fontId="14" fillId="0" borderId="8" xfId="0" applyFont="1" applyBorder="1" applyAlignment="1">
      <alignment horizontal="center"/>
    </xf>
    <xf numFmtId="0" fontId="0" fillId="0" borderId="5" xfId="0" applyBorder="1"/>
    <xf numFmtId="0" fontId="12" fillId="0" borderId="6" xfId="0" applyFont="1" applyFill="1" applyBorder="1" applyAlignment="1">
      <alignment horizontal="center" vertical="center" wrapText="1"/>
    </xf>
    <xf numFmtId="0" fontId="14" fillId="0" borderId="0" xfId="0" applyFont="1" applyAlignment="1">
      <alignment horizontal="center" vertical="center"/>
    </xf>
    <xf numFmtId="2" fontId="12" fillId="0" borderId="0" xfId="0" applyNumberFormat="1" applyFont="1" applyBorder="1" applyAlignment="1">
      <alignment horizontal="center" vertical="center" wrapText="1"/>
    </xf>
    <xf numFmtId="0" fontId="12" fillId="0" borderId="0" xfId="0" applyFont="1" applyBorder="1" applyAlignment="1">
      <alignment horizontal="center" vertical="center" wrapText="1"/>
    </xf>
    <xf numFmtId="0" fontId="14" fillId="0" borderId="6" xfId="0" applyFont="1" applyBorder="1" applyAlignment="1">
      <alignment horizontal="center" vertical="center"/>
    </xf>
    <xf numFmtId="0" fontId="15" fillId="0" borderId="6" xfId="0" applyFont="1" applyFill="1" applyBorder="1" applyAlignment="1">
      <alignment wrapText="1"/>
    </xf>
    <xf numFmtId="0" fontId="14" fillId="0" borderId="8" xfId="0" applyFont="1" applyBorder="1" applyAlignment="1">
      <alignment horizontal="center" vertical="center"/>
    </xf>
    <xf numFmtId="0" fontId="13" fillId="0" borderId="8" xfId="0" applyFont="1" applyFill="1" applyBorder="1" applyAlignment="1">
      <alignment wrapText="1"/>
    </xf>
    <xf numFmtId="0" fontId="14" fillId="0" borderId="11" xfId="0" applyFont="1" applyFill="1" applyBorder="1" applyAlignment="1">
      <alignment wrapText="1"/>
    </xf>
    <xf numFmtId="14" fontId="13" fillId="0" borderId="2" xfId="0" applyNumberFormat="1" applyFont="1" applyBorder="1" applyAlignment="1">
      <alignment horizontal="center"/>
    </xf>
    <xf numFmtId="3" fontId="15" fillId="0" borderId="6" xfId="0" applyNumberFormat="1" applyFont="1" applyFill="1" applyBorder="1" applyAlignment="1">
      <alignment horizontal="center" vertical="center"/>
    </xf>
    <xf numFmtId="3" fontId="14" fillId="0" borderId="11" xfId="0" applyNumberFormat="1" applyFont="1" applyFill="1" applyBorder="1" applyAlignment="1">
      <alignment horizontal="center" vertical="center"/>
    </xf>
    <xf numFmtId="3" fontId="15" fillId="0" borderId="11" xfId="0" applyNumberFormat="1" applyFont="1" applyFill="1" applyBorder="1" applyAlignment="1">
      <alignment horizontal="center" vertical="center"/>
    </xf>
    <xf numFmtId="3" fontId="15" fillId="0" borderId="0" xfId="0" applyNumberFormat="1" applyFont="1" applyFill="1" applyBorder="1" applyAlignment="1">
      <alignment horizontal="center"/>
    </xf>
    <xf numFmtId="3" fontId="13" fillId="0" borderId="8" xfId="0" applyNumberFormat="1" applyFont="1" applyFill="1" applyBorder="1" applyAlignment="1">
      <alignment horizontal="center" vertical="center"/>
    </xf>
    <xf numFmtId="3" fontId="12" fillId="0" borderId="8" xfId="0" applyNumberFormat="1" applyFont="1" applyFill="1" applyBorder="1" applyAlignment="1">
      <alignment horizontal="center"/>
    </xf>
    <xf numFmtId="0" fontId="14" fillId="0" borderId="10" xfId="0" applyFont="1" applyBorder="1" applyAlignment="1">
      <alignment horizontal="center" vertical="center"/>
    </xf>
    <xf numFmtId="0" fontId="14" fillId="0" borderId="6" xfId="0" applyFont="1" applyBorder="1" applyAlignment="1">
      <alignment vertical="center"/>
    </xf>
    <xf numFmtId="0" fontId="12" fillId="0" borderId="6" xfId="0" applyFont="1" applyFill="1" applyBorder="1" applyAlignment="1">
      <alignment horizontal="left" vertical="center" wrapText="1"/>
    </xf>
    <xf numFmtId="14" fontId="13" fillId="0" borderId="6" xfId="0" applyNumberFormat="1" applyFont="1" applyFill="1" applyBorder="1" applyAlignment="1">
      <alignment horizontal="center" vertical="center"/>
    </xf>
    <xf numFmtId="0" fontId="14" fillId="0" borderId="0" xfId="0" applyFont="1" applyFill="1" applyBorder="1" applyAlignment="1">
      <alignment horizontal="center" vertical="center" wrapText="1"/>
    </xf>
    <xf numFmtId="0" fontId="13" fillId="0" borderId="0" xfId="0" applyFont="1" applyFill="1" applyBorder="1" applyAlignment="1">
      <alignment vertical="center" wrapText="1"/>
    </xf>
    <xf numFmtId="0" fontId="14" fillId="0" borderId="0" xfId="0" applyFont="1" applyFill="1" applyBorder="1" applyAlignment="1">
      <alignment horizontal="center" vertical="center"/>
    </xf>
    <xf numFmtId="0" fontId="20" fillId="0" borderId="0" xfId="0" applyFont="1" applyFill="1" applyBorder="1" applyAlignment="1">
      <alignment horizontal="left" indent="1"/>
    </xf>
    <xf numFmtId="0" fontId="21" fillId="0" borderId="0" xfId="0" applyFont="1" applyFill="1" applyBorder="1" applyAlignment="1">
      <alignment horizontal="left" vertical="center" wrapText="1" indent="1"/>
    </xf>
    <xf numFmtId="0" fontId="21" fillId="0" borderId="0" xfId="0" applyFont="1" applyFill="1" applyBorder="1" applyAlignment="1">
      <alignment horizontal="left" wrapText="1" indent="1"/>
    </xf>
    <xf numFmtId="0" fontId="21" fillId="0" borderId="0" xfId="0" applyFont="1" applyFill="1" applyBorder="1" applyAlignment="1">
      <alignment horizontal="left" indent="1"/>
    </xf>
    <xf numFmtId="0" fontId="14" fillId="0" borderId="8" xfId="0" applyFont="1" applyFill="1" applyBorder="1" applyAlignment="1">
      <alignment horizontal="center" vertical="center" wrapText="1"/>
    </xf>
    <xf numFmtId="0" fontId="14" fillId="0" borderId="0" xfId="0" applyFont="1" applyFill="1" applyBorder="1" applyAlignment="1">
      <alignment vertical="center" wrapText="1"/>
    </xf>
    <xf numFmtId="0" fontId="14" fillId="0" borderId="0" xfId="0" applyFont="1" applyFill="1" applyBorder="1" applyAlignment="1">
      <alignment horizontal="left" vertical="center" wrapText="1"/>
    </xf>
    <xf numFmtId="3" fontId="14" fillId="3" borderId="0" xfId="0" applyNumberFormat="1" applyFont="1" applyFill="1" applyBorder="1" applyAlignment="1">
      <alignment vertical="center"/>
    </xf>
    <xf numFmtId="0" fontId="13" fillId="3" borderId="0" xfId="0" applyFont="1" applyFill="1" applyBorder="1" applyAlignment="1">
      <alignment vertical="top" wrapText="1"/>
    </xf>
    <xf numFmtId="0" fontId="14" fillId="0" borderId="0" xfId="0" applyFont="1" applyFill="1" applyBorder="1" applyAlignment="1">
      <alignment horizontal="left" vertical="center" wrapText="1" indent="2"/>
    </xf>
    <xf numFmtId="0" fontId="14" fillId="0" borderId="0" xfId="0" applyFont="1" applyFill="1" applyBorder="1" applyAlignment="1">
      <alignment horizontal="left" wrapText="1"/>
    </xf>
    <xf numFmtId="0" fontId="13" fillId="3" borderId="8" xfId="0" applyFont="1" applyFill="1" applyBorder="1" applyAlignment="1">
      <alignment vertical="top" wrapText="1"/>
    </xf>
    <xf numFmtId="0" fontId="13" fillId="0" borderId="0" xfId="0" applyFont="1" applyFill="1" applyBorder="1" applyAlignment="1">
      <alignment horizontal="left" vertical="top" wrapText="1"/>
    </xf>
    <xf numFmtId="0" fontId="13" fillId="0" borderId="0" xfId="0" applyFont="1" applyFill="1" applyBorder="1" applyAlignment="1">
      <alignment horizontal="left" vertical="center" wrapText="1"/>
    </xf>
    <xf numFmtId="0" fontId="13" fillId="0" borderId="8" xfId="0" applyFont="1" applyFill="1" applyBorder="1" applyAlignment="1">
      <alignment horizontal="left" vertical="center" wrapText="1"/>
    </xf>
    <xf numFmtId="0" fontId="13" fillId="0" borderId="0" xfId="0" applyFont="1" applyFill="1" applyBorder="1"/>
    <xf numFmtId="3" fontId="13" fillId="0" borderId="0" xfId="0" applyNumberFormat="1" applyFont="1" applyFill="1" applyBorder="1" applyAlignment="1">
      <alignment horizontal="right" vertical="center"/>
    </xf>
    <xf numFmtId="0" fontId="13" fillId="0" borderId="8" xfId="0" applyFont="1" applyFill="1" applyBorder="1"/>
    <xf numFmtId="166" fontId="13" fillId="0" borderId="8" xfId="1" applyNumberFormat="1" applyFont="1" applyFill="1" applyBorder="1"/>
    <xf numFmtId="0" fontId="13" fillId="0" borderId="6"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0" xfId="0" applyFont="1" applyFill="1" applyBorder="1" applyAlignment="1">
      <alignment vertical="center" wrapText="1"/>
    </xf>
    <xf numFmtId="0" fontId="14" fillId="0" borderId="10" xfId="0" applyFont="1" applyFill="1" applyBorder="1" applyAlignment="1">
      <alignment horizontal="center" vertical="center"/>
    </xf>
    <xf numFmtId="0" fontId="14" fillId="0" borderId="10" xfId="0" applyFont="1" applyFill="1" applyBorder="1" applyAlignment="1">
      <alignment horizontal="left" vertical="center" wrapText="1"/>
    </xf>
    <xf numFmtId="0" fontId="13" fillId="3" borderId="10" xfId="0" applyFont="1" applyFill="1" applyBorder="1" applyAlignment="1">
      <alignment vertical="top" wrapText="1"/>
    </xf>
    <xf numFmtId="3" fontId="14" fillId="0" borderId="10" xfId="0" applyNumberFormat="1" applyFont="1" applyFill="1" applyBorder="1" applyAlignment="1">
      <alignment horizontal="center" vertical="center"/>
    </xf>
    <xf numFmtId="0" fontId="13" fillId="0" borderId="10" xfId="0" applyFont="1" applyFill="1" applyBorder="1" applyAlignment="1">
      <alignment vertical="center" wrapText="1"/>
    </xf>
    <xf numFmtId="3" fontId="14" fillId="3" borderId="10" xfId="0" applyNumberFormat="1" applyFont="1" applyFill="1" applyBorder="1" applyAlignment="1">
      <alignment vertical="center"/>
    </xf>
    <xf numFmtId="0" fontId="14" fillId="0" borderId="10" xfId="0" applyFont="1" applyFill="1" applyBorder="1" applyAlignment="1">
      <alignment horizontal="left" wrapText="1"/>
    </xf>
    <xf numFmtId="0" fontId="14" fillId="0" borderId="8" xfId="0" applyFont="1" applyFill="1" applyBorder="1" applyAlignment="1">
      <alignment horizontal="center" vertical="center"/>
    </xf>
    <xf numFmtId="3" fontId="14" fillId="0" borderId="0" xfId="0" applyNumberFormat="1" applyFont="1" applyFill="1" applyBorder="1" applyAlignment="1">
      <alignment horizontal="right" vertical="center"/>
    </xf>
    <xf numFmtId="0" fontId="21" fillId="0" borderId="0" xfId="0" applyFont="1" applyFill="1" applyBorder="1" applyAlignment="1">
      <alignment horizontal="left" indent="2"/>
    </xf>
    <xf numFmtId="0" fontId="21" fillId="0" borderId="0" xfId="0" applyFont="1" applyFill="1" applyBorder="1" applyAlignment="1">
      <alignment horizontal="left" wrapText="1" indent="2"/>
    </xf>
    <xf numFmtId="0" fontId="21" fillId="0" borderId="0" xfId="0" applyFont="1" applyFill="1" applyBorder="1" applyAlignment="1">
      <alignment horizontal="left" wrapText="1" indent="3"/>
    </xf>
    <xf numFmtId="0" fontId="14" fillId="0" borderId="0" xfId="0" applyFont="1" applyFill="1" applyBorder="1" applyAlignment="1">
      <alignment horizontal="left" wrapText="1" indent="2"/>
    </xf>
    <xf numFmtId="0" fontId="14" fillId="0" borderId="0" xfId="0" applyFont="1" applyFill="1" applyBorder="1" applyAlignment="1">
      <alignment horizontal="left" wrapText="1" indent="4"/>
    </xf>
    <xf numFmtId="3" fontId="14" fillId="3" borderId="0" xfId="0" applyNumberFormat="1" applyFont="1" applyFill="1" applyBorder="1" applyAlignment="1">
      <alignment horizontal="right" vertical="center"/>
    </xf>
    <xf numFmtId="0" fontId="13" fillId="0" borderId="10" xfId="0" applyFont="1" applyFill="1" applyBorder="1"/>
    <xf numFmtId="3" fontId="13" fillId="0" borderId="10" xfId="0" applyNumberFormat="1" applyFont="1" applyFill="1" applyBorder="1" applyAlignment="1">
      <alignment horizontal="right" vertical="center"/>
    </xf>
    <xf numFmtId="3" fontId="13" fillId="3" borderId="10" xfId="0" applyNumberFormat="1" applyFont="1" applyFill="1" applyBorder="1" applyAlignment="1">
      <alignment horizontal="right" vertical="center"/>
    </xf>
    <xf numFmtId="0" fontId="21" fillId="0" borderId="0" xfId="0" applyFont="1" applyFill="1" applyBorder="1" applyAlignment="1">
      <alignment horizontal="left" vertical="center" indent="2"/>
    </xf>
    <xf numFmtId="3" fontId="14" fillId="3" borderId="8" xfId="0" applyNumberFormat="1" applyFont="1" applyFill="1" applyBorder="1"/>
    <xf numFmtId="3" fontId="13" fillId="3" borderId="0" xfId="0" applyNumberFormat="1" applyFont="1" applyFill="1" applyBorder="1" applyAlignment="1">
      <alignment horizontal="right" vertical="center"/>
    </xf>
    <xf numFmtId="3" fontId="13" fillId="3" borderId="8" xfId="0" applyNumberFormat="1" applyFont="1" applyFill="1" applyBorder="1"/>
    <xf numFmtId="0" fontId="24" fillId="2" borderId="0" xfId="4" applyNumberFormat="1" applyFill="1" applyBorder="1" applyAlignment="1" applyProtection="1">
      <alignment vertical="center"/>
    </xf>
    <xf numFmtId="0" fontId="24" fillId="2" borderId="0" xfId="4" applyNumberFormat="1" applyFill="1" applyBorder="1" applyAlignment="1" applyProtection="1">
      <alignment horizontal="left" vertical="center"/>
    </xf>
    <xf numFmtId="0" fontId="20" fillId="0" borderId="0" xfId="2" applyFont="1" applyFill="1" applyBorder="1" applyAlignment="1">
      <alignment horizontal="left" vertical="center" wrapText="1" indent="1"/>
    </xf>
    <xf numFmtId="0" fontId="12" fillId="0" borderId="3" xfId="2" applyFont="1" applyFill="1" applyBorder="1" applyAlignment="1">
      <alignment horizontal="left" vertical="center" wrapText="1"/>
    </xf>
    <xf numFmtId="0" fontId="15" fillId="0" borderId="2" xfId="2" applyFont="1" applyFill="1" applyBorder="1" applyAlignment="1">
      <alignment horizontal="left" vertical="center" wrapText="1"/>
    </xf>
    <xf numFmtId="0" fontId="20" fillId="0" borderId="0" xfId="2" applyFont="1" applyFill="1" applyBorder="1" applyAlignment="1">
      <alignment horizontal="left" vertical="center" wrapText="1" indent="2"/>
    </xf>
    <xf numFmtId="0" fontId="15" fillId="0" borderId="0" xfId="2" applyFont="1" applyFill="1" applyBorder="1" applyAlignment="1">
      <alignment horizontal="left" vertical="center" wrapText="1"/>
    </xf>
    <xf numFmtId="0" fontId="12" fillId="0" borderId="2" xfId="2" applyFont="1" applyFill="1" applyBorder="1" applyAlignment="1">
      <alignment horizontal="left" vertical="center" wrapText="1"/>
    </xf>
    <xf numFmtId="0" fontId="12" fillId="0" borderId="0" xfId="2" applyFont="1" applyFill="1" applyBorder="1" applyAlignment="1">
      <alignment horizontal="left" vertical="center" wrapText="1"/>
    </xf>
    <xf numFmtId="0" fontId="12" fillId="0" borderId="3" xfId="2" applyFont="1" applyBorder="1" applyAlignment="1">
      <alignment vertical="center" wrapText="1"/>
    </xf>
    <xf numFmtId="3" fontId="15" fillId="0" borderId="2" xfId="2" applyNumberFormat="1" applyFont="1" applyFill="1" applyBorder="1" applyAlignment="1">
      <alignment horizontal="center" vertical="center"/>
    </xf>
    <xf numFmtId="3" fontId="15" fillId="0" borderId="0" xfId="2" applyNumberFormat="1" applyFont="1" applyFill="1" applyBorder="1" applyAlignment="1">
      <alignment horizontal="center" vertical="center"/>
    </xf>
    <xf numFmtId="3" fontId="12" fillId="0" borderId="3" xfId="2" applyNumberFormat="1" applyFont="1" applyFill="1" applyBorder="1" applyAlignment="1">
      <alignment horizontal="center"/>
    </xf>
    <xf numFmtId="0" fontId="12" fillId="0" borderId="3" xfId="2" applyFont="1" applyBorder="1" applyAlignment="1">
      <alignment horizontal="center" vertical="center" wrapText="1"/>
    </xf>
    <xf numFmtId="0" fontId="12" fillId="0" borderId="15" xfId="2" applyFont="1" applyBorder="1" applyAlignment="1">
      <alignment horizontal="center" vertical="center" wrapText="1"/>
    </xf>
    <xf numFmtId="3" fontId="15" fillId="0" borderId="16" xfId="2" applyNumberFormat="1" applyFont="1" applyFill="1" applyBorder="1" applyAlignment="1">
      <alignment horizontal="center" vertical="center"/>
    </xf>
    <xf numFmtId="3" fontId="15" fillId="0" borderId="17" xfId="2" applyNumberFormat="1" applyFont="1" applyFill="1" applyBorder="1" applyAlignment="1">
      <alignment horizontal="center" vertical="center"/>
    </xf>
    <xf numFmtId="3" fontId="12" fillId="0" borderId="15" xfId="2" applyNumberFormat="1" applyFont="1" applyFill="1" applyBorder="1" applyAlignment="1">
      <alignment horizontal="center"/>
    </xf>
    <xf numFmtId="0" fontId="12" fillId="0" borderId="19" xfId="2" applyFont="1" applyBorder="1" applyAlignment="1">
      <alignment vertical="center" wrapText="1"/>
    </xf>
    <xf numFmtId="3" fontId="15" fillId="0" borderId="20" xfId="2" applyNumberFormat="1" applyFont="1" applyFill="1" applyBorder="1" applyAlignment="1">
      <alignment horizontal="center" vertical="center"/>
    </xf>
    <xf numFmtId="3" fontId="15" fillId="0" borderId="21" xfId="2" applyNumberFormat="1" applyFont="1" applyFill="1" applyBorder="1" applyAlignment="1">
      <alignment horizontal="center" vertical="center"/>
    </xf>
    <xf numFmtId="3" fontId="12" fillId="0" borderId="19" xfId="2" applyNumberFormat="1" applyFont="1" applyFill="1" applyBorder="1" applyAlignment="1">
      <alignment horizontal="center"/>
    </xf>
    <xf numFmtId="0" fontId="12" fillId="0" borderId="19" xfId="2" applyFont="1" applyBorder="1" applyAlignment="1">
      <alignment horizontal="center" vertical="center" wrapText="1"/>
    </xf>
    <xf numFmtId="3" fontId="14" fillId="3" borderId="22" xfId="0" applyNumberFormat="1" applyFont="1" applyFill="1" applyBorder="1" applyAlignment="1">
      <alignment horizontal="right" vertical="center"/>
    </xf>
    <xf numFmtId="3" fontId="14" fillId="3" borderId="23" xfId="0" applyNumberFormat="1" applyFont="1" applyFill="1" applyBorder="1" applyAlignment="1">
      <alignment horizontal="right" vertical="center"/>
    </xf>
    <xf numFmtId="3" fontId="14" fillId="3" borderId="24" xfId="0" applyNumberFormat="1" applyFont="1" applyFill="1" applyBorder="1" applyAlignment="1">
      <alignment horizontal="right" vertical="center"/>
    </xf>
    <xf numFmtId="3" fontId="14" fillId="3" borderId="25" xfId="0" applyNumberFormat="1" applyFont="1" applyFill="1" applyBorder="1" applyAlignment="1">
      <alignment horizontal="right" vertical="center"/>
    </xf>
    <xf numFmtId="3" fontId="14" fillId="3" borderId="26" xfId="0" applyNumberFormat="1" applyFont="1" applyFill="1" applyBorder="1" applyAlignment="1">
      <alignment horizontal="right" vertical="center"/>
    </xf>
    <xf numFmtId="3" fontId="14" fillId="3" borderId="27" xfId="0" applyNumberFormat="1" applyFont="1" applyFill="1" applyBorder="1" applyAlignment="1">
      <alignment horizontal="right" vertical="center"/>
    </xf>
    <xf numFmtId="0" fontId="12" fillId="0" borderId="2" xfId="2" applyFont="1" applyBorder="1" applyAlignment="1">
      <alignment vertical="center" wrapText="1"/>
    </xf>
    <xf numFmtId="0" fontId="12" fillId="0" borderId="2" xfId="2" applyFont="1" applyBorder="1" applyAlignment="1">
      <alignment horizontal="center" vertical="center" wrapText="1"/>
    </xf>
    <xf numFmtId="0" fontId="15" fillId="0" borderId="0" xfId="0" applyFont="1"/>
    <xf numFmtId="0" fontId="15" fillId="0" borderId="3" xfId="0" applyFont="1" applyFill="1" applyBorder="1" applyAlignment="1">
      <alignment wrapText="1"/>
    </xf>
    <xf numFmtId="0" fontId="15" fillId="0" borderId="0" xfId="0" applyFont="1" applyFill="1" applyBorder="1" applyAlignment="1">
      <alignment horizontal="left" vertical="center"/>
    </xf>
    <xf numFmtId="0" fontId="12" fillId="0" borderId="0" xfId="2" applyFont="1" applyBorder="1" applyAlignment="1">
      <alignment vertical="center" wrapText="1"/>
    </xf>
    <xf numFmtId="3" fontId="15" fillId="3" borderId="0" xfId="2" applyNumberFormat="1" applyFont="1" applyFill="1" applyBorder="1" applyAlignment="1">
      <alignment horizontal="center"/>
    </xf>
    <xf numFmtId="3" fontId="15" fillId="3" borderId="17" xfId="2" applyNumberFormat="1" applyFont="1" applyFill="1" applyBorder="1" applyAlignment="1">
      <alignment horizontal="center"/>
    </xf>
    <xf numFmtId="3" fontId="15" fillId="0" borderId="0" xfId="6" applyNumberFormat="1" applyFont="1" applyFill="1" applyBorder="1" applyAlignment="1">
      <alignment horizontal="center" vertical="center"/>
    </xf>
    <xf numFmtId="3" fontId="15" fillId="0" borderId="3" xfId="6" applyNumberFormat="1" applyFont="1" applyFill="1" applyBorder="1" applyAlignment="1">
      <alignment horizontal="center" vertical="center"/>
    </xf>
    <xf numFmtId="0" fontId="15" fillId="0" borderId="4" xfId="2" applyFont="1" applyFill="1" applyBorder="1" applyAlignment="1">
      <alignment horizontal="left" vertical="center" wrapText="1"/>
    </xf>
    <xf numFmtId="3" fontId="15" fillId="0" borderId="4" xfId="2" applyNumberFormat="1" applyFont="1" applyFill="1" applyBorder="1" applyAlignment="1">
      <alignment horizontal="center" vertical="center"/>
    </xf>
    <xf numFmtId="0" fontId="15" fillId="0" borderId="0" xfId="2" applyFont="1" applyFill="1" applyBorder="1" applyAlignment="1">
      <alignment horizontal="center" vertical="center" wrapText="1"/>
    </xf>
    <xf numFmtId="0" fontId="0" fillId="0" borderId="0" xfId="0" applyAlignment="1">
      <alignment horizontal="left"/>
    </xf>
    <xf numFmtId="0" fontId="12" fillId="0" borderId="0" xfId="2" applyFont="1" applyBorder="1" applyAlignment="1">
      <alignment horizontal="center" vertical="center" wrapText="1"/>
    </xf>
    <xf numFmtId="0" fontId="20" fillId="0" borderId="0" xfId="2" applyFont="1" applyFill="1" applyBorder="1" applyAlignment="1">
      <alignment horizontal="left" vertical="center" wrapText="1" indent="3"/>
    </xf>
    <xf numFmtId="0" fontId="15" fillId="0" borderId="3" xfId="2" applyFont="1" applyFill="1" applyBorder="1" applyAlignment="1">
      <alignment horizontal="left" vertical="center" wrapText="1"/>
    </xf>
    <xf numFmtId="0" fontId="13" fillId="0" borderId="3" xfId="2" applyFont="1" applyBorder="1" applyAlignment="1">
      <alignment vertical="center"/>
    </xf>
    <xf numFmtId="0" fontId="21" fillId="0" borderId="0" xfId="2" applyFont="1" applyFill="1" applyBorder="1" applyAlignment="1">
      <alignment horizontal="left" vertical="center" indent="2"/>
    </xf>
    <xf numFmtId="0" fontId="13" fillId="0" borderId="3" xfId="2" applyFont="1" applyFill="1" applyBorder="1" applyAlignment="1">
      <alignment vertical="center"/>
    </xf>
    <xf numFmtId="0" fontId="13" fillId="0" borderId="3" xfId="2" applyFont="1" applyBorder="1" applyAlignment="1">
      <alignment horizontal="center"/>
    </xf>
    <xf numFmtId="0" fontId="13" fillId="0" borderId="14" xfId="2" applyFont="1" applyBorder="1" applyAlignment="1">
      <alignment horizontal="center" vertical="center" wrapText="1"/>
    </xf>
    <xf numFmtId="0" fontId="14" fillId="0" borderId="0" xfId="2" applyFont="1" applyFill="1" applyBorder="1" applyAlignment="1">
      <alignment vertical="center" wrapText="1"/>
    </xf>
    <xf numFmtId="0" fontId="21" fillId="0" borderId="0" xfId="2" applyFont="1" applyFill="1" applyBorder="1" applyAlignment="1">
      <alignment horizontal="left" vertical="center" wrapText="1" indent="2"/>
    </xf>
    <xf numFmtId="0" fontId="15" fillId="0" borderId="3" xfId="0" applyFont="1" applyFill="1" applyBorder="1" applyAlignment="1">
      <alignment horizontal="left" vertical="center" wrapText="1" indent="2"/>
    </xf>
    <xf numFmtId="14" fontId="12" fillId="0" borderId="3" xfId="0" applyNumberFormat="1" applyFont="1" applyFill="1" applyBorder="1" applyAlignment="1">
      <alignment vertical="center" wrapText="1"/>
    </xf>
    <xf numFmtId="0" fontId="12" fillId="0" borderId="3" xfId="0" applyFont="1" applyFill="1" applyBorder="1" applyAlignment="1">
      <alignment horizontal="left" vertical="center" wrapText="1" indent="1"/>
    </xf>
    <xf numFmtId="166" fontId="15" fillId="0" borderId="0" xfId="1" applyNumberFormat="1" applyFont="1" applyFill="1" applyBorder="1" applyAlignment="1">
      <alignment horizontal="center" vertical="center"/>
    </xf>
    <xf numFmtId="166" fontId="12" fillId="0" borderId="3" xfId="1" applyNumberFormat="1" applyFont="1" applyFill="1" applyBorder="1" applyAlignment="1">
      <alignment horizontal="center" vertical="center"/>
    </xf>
    <xf numFmtId="9" fontId="12" fillId="0" borderId="1" xfId="1" applyFont="1" applyFill="1" applyBorder="1" applyAlignment="1">
      <alignment horizontal="center" vertical="center" wrapText="1"/>
    </xf>
    <xf numFmtId="3" fontId="15" fillId="0" borderId="17" xfId="0" applyNumberFormat="1" applyFont="1" applyFill="1" applyBorder="1" applyAlignment="1">
      <alignment horizontal="center" vertical="center"/>
    </xf>
    <xf numFmtId="3" fontId="15" fillId="0" borderId="15" xfId="0" applyNumberFormat="1" applyFont="1" applyFill="1" applyBorder="1" applyAlignment="1">
      <alignment horizontal="center" vertical="center"/>
    </xf>
    <xf numFmtId="3" fontId="14" fillId="0" borderId="2" xfId="2" applyNumberFormat="1" applyFont="1" applyFill="1" applyBorder="1" applyAlignment="1">
      <alignment horizontal="center" vertical="center"/>
    </xf>
    <xf numFmtId="3" fontId="14" fillId="0" borderId="16" xfId="2" applyNumberFormat="1" applyFont="1" applyFill="1" applyBorder="1" applyAlignment="1">
      <alignment horizontal="center" vertical="center"/>
    </xf>
    <xf numFmtId="3" fontId="14" fillId="0" borderId="0" xfId="2" applyNumberFormat="1" applyFont="1" applyFill="1" applyBorder="1" applyAlignment="1">
      <alignment horizontal="center" vertical="center"/>
    </xf>
    <xf numFmtId="3" fontId="14" fillId="0" borderId="17" xfId="2" applyNumberFormat="1" applyFont="1" applyFill="1" applyBorder="1" applyAlignment="1">
      <alignment horizontal="center" vertical="center"/>
    </xf>
    <xf numFmtId="3" fontId="14" fillId="0" borderId="0" xfId="7" applyNumberFormat="1" applyFont="1" applyFill="1" applyBorder="1" applyAlignment="1">
      <alignment horizontal="center" vertical="center"/>
    </xf>
    <xf numFmtId="3" fontId="14" fillId="0" borderId="17" xfId="7" applyNumberFormat="1" applyFont="1" applyFill="1" applyBorder="1" applyAlignment="1">
      <alignment horizontal="center" vertical="center"/>
    </xf>
    <xf numFmtId="3" fontId="13" fillId="0" borderId="3" xfId="7" applyNumberFormat="1" applyFont="1" applyFill="1" applyBorder="1" applyAlignment="1">
      <alignment horizontal="center" vertical="center"/>
    </xf>
    <xf numFmtId="3" fontId="13" fillId="0" borderId="15" xfId="7" applyNumberFormat="1" applyFont="1" applyFill="1" applyBorder="1" applyAlignment="1">
      <alignment horizontal="center" vertical="center"/>
    </xf>
    <xf numFmtId="3" fontId="15" fillId="3" borderId="17" xfId="2" applyNumberFormat="1" applyFont="1" applyFill="1" applyBorder="1" applyAlignment="1">
      <alignment horizontal="center" vertical="center"/>
    </xf>
    <xf numFmtId="3" fontId="15" fillId="3" borderId="0" xfId="2" applyNumberFormat="1" applyFont="1" applyFill="1" applyBorder="1" applyAlignment="1">
      <alignment horizontal="center" vertical="center"/>
    </xf>
    <xf numFmtId="3" fontId="15" fillId="0" borderId="15" xfId="2" applyNumberFormat="1" applyFont="1" applyFill="1" applyBorder="1" applyAlignment="1">
      <alignment horizontal="center"/>
    </xf>
    <xf numFmtId="3" fontId="15" fillId="0" borderId="19" xfId="2" applyNumberFormat="1" applyFont="1" applyFill="1" applyBorder="1" applyAlignment="1">
      <alignment horizontal="center"/>
    </xf>
    <xf numFmtId="3" fontId="15" fillId="0" borderId="3" xfId="2" applyNumberFormat="1" applyFont="1" applyFill="1" applyBorder="1" applyAlignment="1">
      <alignment horizontal="center"/>
    </xf>
    <xf numFmtId="3" fontId="12" fillId="0" borderId="3" xfId="0" applyNumberFormat="1" applyFont="1" applyBorder="1" applyAlignment="1">
      <alignment horizontal="center" vertical="center"/>
    </xf>
    <xf numFmtId="0" fontId="14" fillId="0" borderId="6" xfId="0" quotePrefix="1" applyFont="1" applyBorder="1"/>
    <xf numFmtId="3" fontId="14" fillId="0" borderId="0" xfId="2" applyNumberFormat="1" applyFont="1" applyFill="1" applyBorder="1" applyAlignment="1">
      <alignment horizontal="center" vertical="center" wrapText="1"/>
    </xf>
    <xf numFmtId="3" fontId="14" fillId="3" borderId="0" xfId="2" applyNumberFormat="1" applyFont="1" applyFill="1" applyBorder="1" applyAlignment="1">
      <alignment horizontal="center" vertical="center"/>
    </xf>
    <xf numFmtId="3" fontId="13" fillId="0" borderId="3" xfId="2" applyNumberFormat="1" applyFont="1" applyFill="1" applyBorder="1" applyAlignment="1">
      <alignment horizontal="center" vertical="center"/>
    </xf>
    <xf numFmtId="165" fontId="14" fillId="0" borderId="0" xfId="2" applyNumberFormat="1" applyFont="1" applyFill="1" applyBorder="1" applyAlignment="1">
      <alignment horizontal="center" vertical="center"/>
    </xf>
    <xf numFmtId="3" fontId="14" fillId="3" borderId="0" xfId="2" applyNumberFormat="1" applyFont="1" applyFill="1" applyBorder="1" applyAlignment="1">
      <alignment horizontal="center" vertical="center" wrapText="1"/>
    </xf>
    <xf numFmtId="3" fontId="13" fillId="3" borderId="3" xfId="2" applyNumberFormat="1" applyFont="1" applyFill="1" applyBorder="1" applyAlignment="1">
      <alignment horizontal="center" vertical="center"/>
    </xf>
    <xf numFmtId="3" fontId="14" fillId="3" borderId="2" xfId="2" applyNumberFormat="1" applyFont="1" applyFill="1" applyBorder="1" applyAlignment="1">
      <alignment horizontal="center" vertical="center"/>
    </xf>
    <xf numFmtId="3" fontId="15" fillId="3" borderId="21" xfId="2" applyNumberFormat="1" applyFont="1" applyFill="1" applyBorder="1" applyAlignment="1">
      <alignment horizontal="center" vertical="center"/>
    </xf>
    <xf numFmtId="3" fontId="15" fillId="3" borderId="2" xfId="2" applyNumberFormat="1" applyFont="1" applyFill="1" applyBorder="1" applyAlignment="1">
      <alignment horizontal="center" vertical="center"/>
    </xf>
    <xf numFmtId="3" fontId="15" fillId="3" borderId="4" xfId="2" applyNumberFormat="1" applyFont="1" applyFill="1" applyBorder="1" applyAlignment="1">
      <alignment horizontal="center" vertical="center"/>
    </xf>
    <xf numFmtId="3" fontId="15" fillId="3" borderId="9" xfId="2" applyNumberFormat="1" applyFont="1" applyFill="1" applyBorder="1" applyAlignment="1">
      <alignment horizontal="center" vertical="center"/>
    </xf>
    <xf numFmtId="3" fontId="14" fillId="0" borderId="0" xfId="2" applyNumberFormat="1" applyFont="1" applyFill="1" applyBorder="1" applyAlignment="1">
      <alignment horizontal="center"/>
    </xf>
    <xf numFmtId="0" fontId="14" fillId="0" borderId="0" xfId="2" applyFont="1" applyFill="1" applyBorder="1"/>
    <xf numFmtId="0" fontId="14" fillId="0" borderId="0" xfId="2" applyFont="1" applyFill="1" applyBorder="1" applyAlignment="1">
      <alignment horizontal="left" indent="2"/>
    </xf>
    <xf numFmtId="3" fontId="14" fillId="0" borderId="0" xfId="2" applyNumberFormat="1" applyFont="1" applyFill="1" applyBorder="1" applyAlignment="1">
      <alignment horizontal="center" wrapText="1"/>
    </xf>
    <xf numFmtId="0" fontId="14" fillId="0" borderId="0" xfId="2" applyFont="1" applyFill="1" applyBorder="1" applyAlignment="1">
      <alignment wrapText="1"/>
    </xf>
    <xf numFmtId="0" fontId="14" fillId="0" borderId="0" xfId="2" applyFont="1" applyFill="1" applyBorder="1" applyAlignment="1">
      <alignment horizontal="left" vertical="center" wrapText="1"/>
    </xf>
    <xf numFmtId="0" fontId="13" fillId="0" borderId="3" xfId="2" applyFont="1" applyFill="1" applyBorder="1" applyAlignment="1">
      <alignment horizontal="left" vertical="center" wrapText="1"/>
    </xf>
    <xf numFmtId="9" fontId="13" fillId="0" borderId="3" xfId="2" applyNumberFormat="1" applyFont="1" applyBorder="1" applyAlignment="1">
      <alignment horizontal="center"/>
    </xf>
    <xf numFmtId="0" fontId="13" fillId="0" borderId="3" xfId="2" applyFont="1" applyFill="1" applyBorder="1"/>
    <xf numFmtId="0" fontId="13" fillId="0" borderId="2" xfId="2" applyFont="1" applyBorder="1" applyAlignment="1">
      <alignment horizontal="left" vertical="center"/>
    </xf>
    <xf numFmtId="0" fontId="15" fillId="0" borderId="0" xfId="2" applyFont="1" applyFill="1" applyBorder="1" applyAlignment="1">
      <alignment horizontal="left" vertical="center" wrapText="1" indent="1"/>
    </xf>
    <xf numFmtId="0" fontId="12" fillId="0" borderId="1" xfId="2" applyFont="1" applyFill="1" applyBorder="1" applyAlignment="1">
      <alignment horizontal="center" vertical="center" wrapText="1"/>
    </xf>
    <xf numFmtId="0" fontId="12" fillId="0" borderId="8" xfId="2" applyFont="1" applyFill="1" applyBorder="1" applyAlignment="1">
      <alignment horizontal="left" vertical="center" wrapText="1" indent="1"/>
    </xf>
    <xf numFmtId="3" fontId="12" fillId="0" borderId="8" xfId="2" applyNumberFormat="1" applyFont="1" applyFill="1" applyBorder="1" applyAlignment="1">
      <alignment horizontal="center" vertical="center"/>
    </xf>
    <xf numFmtId="0" fontId="13" fillId="0" borderId="8" xfId="0" applyFont="1" applyBorder="1" applyAlignment="1">
      <alignment horizontal="center"/>
    </xf>
    <xf numFmtId="0" fontId="12" fillId="0" borderId="0" xfId="2" applyFont="1" applyFill="1" applyBorder="1" applyAlignment="1">
      <alignment wrapText="1"/>
    </xf>
    <xf numFmtId="1" fontId="15" fillId="0" borderId="0" xfId="8" applyNumberFormat="1" applyFont="1" applyFill="1" applyBorder="1" applyAlignment="1">
      <alignment horizontal="center" vertical="center" wrapText="1"/>
    </xf>
    <xf numFmtId="0" fontId="12" fillId="0" borderId="5" xfId="2" applyFont="1" applyFill="1" applyBorder="1" applyAlignment="1">
      <alignment horizontal="center" vertical="center" wrapText="1"/>
    </xf>
    <xf numFmtId="3" fontId="15" fillId="0" borderId="3" xfId="2" applyNumberFormat="1" applyFont="1" applyFill="1" applyBorder="1" applyAlignment="1">
      <alignment horizontal="center" vertical="center"/>
    </xf>
    <xf numFmtId="0" fontId="15" fillId="0" borderId="0" xfId="2" applyFont="1" applyFill="1" applyBorder="1" applyAlignment="1">
      <alignment horizontal="left" wrapText="1"/>
    </xf>
    <xf numFmtId="0" fontId="15" fillId="0" borderId="0" xfId="2" applyFont="1" applyFill="1" applyBorder="1" applyAlignment="1">
      <alignment horizontal="left" wrapText="1" indent="2"/>
    </xf>
    <xf numFmtId="0" fontId="12" fillId="0" borderId="6" xfId="2" applyFont="1" applyFill="1" applyBorder="1" applyAlignment="1">
      <alignment horizontal="left" vertical="center" wrapText="1"/>
    </xf>
    <xf numFmtId="9" fontId="12" fillId="3" borderId="6" xfId="8" applyFont="1" applyFill="1" applyBorder="1" applyAlignment="1">
      <alignment horizontal="center" vertical="center" wrapText="1"/>
    </xf>
    <xf numFmtId="0" fontId="12" fillId="0" borderId="10" xfId="2" applyFont="1" applyFill="1" applyBorder="1" applyAlignment="1">
      <alignment wrapText="1"/>
    </xf>
    <xf numFmtId="3" fontId="15" fillId="0" borderId="10" xfId="2" applyNumberFormat="1" applyFont="1" applyFill="1" applyBorder="1" applyAlignment="1">
      <alignment horizontal="center" vertical="center"/>
    </xf>
    <xf numFmtId="0" fontId="15" fillId="0" borderId="3" xfId="2" applyFont="1" applyFill="1" applyBorder="1" applyAlignment="1">
      <alignment horizontal="left" wrapText="1" indent="2"/>
    </xf>
    <xf numFmtId="0" fontId="15" fillId="0" borderId="3" xfId="2" applyFont="1" applyFill="1" applyBorder="1" applyAlignment="1">
      <alignment horizontal="left" wrapText="1"/>
    </xf>
    <xf numFmtId="0" fontId="12" fillId="0" borderId="9" xfId="2" applyFont="1" applyFill="1" applyBorder="1" applyAlignment="1">
      <alignment horizontal="left" wrapText="1"/>
    </xf>
    <xf numFmtId="3" fontId="15" fillId="0" borderId="9" xfId="2" applyNumberFormat="1" applyFont="1" applyFill="1" applyBorder="1" applyAlignment="1">
      <alignment horizontal="center" vertical="center"/>
    </xf>
    <xf numFmtId="0" fontId="14" fillId="0" borderId="0" xfId="2" applyFont="1" applyBorder="1" applyAlignment="1">
      <alignment horizontal="left" vertical="center"/>
    </xf>
    <xf numFmtId="0" fontId="14" fillId="0" borderId="0" xfId="2" applyFont="1" applyFill="1" applyBorder="1" applyAlignment="1">
      <alignment horizontal="left" vertical="center"/>
    </xf>
    <xf numFmtId="0" fontId="13" fillId="0" borderId="3" xfId="2" applyFont="1" applyBorder="1" applyAlignment="1">
      <alignment horizontal="center" vertical="center"/>
    </xf>
    <xf numFmtId="0" fontId="13" fillId="0" borderId="0" xfId="2" applyFont="1" applyBorder="1" applyAlignment="1">
      <alignment horizontal="left" vertical="center"/>
    </xf>
    <xf numFmtId="9" fontId="13" fillId="3" borderId="0" xfId="2" applyNumberFormat="1" applyFont="1" applyFill="1" applyBorder="1" applyAlignment="1">
      <alignment horizontal="center" vertical="center" wrapText="1"/>
    </xf>
    <xf numFmtId="0" fontId="13" fillId="0" borderId="0" xfId="2" applyFont="1" applyFill="1" applyBorder="1" applyAlignment="1">
      <alignment horizontal="left" vertical="center"/>
    </xf>
    <xf numFmtId="3" fontId="14" fillId="3" borderId="9" xfId="2" applyNumberFormat="1" applyFont="1" applyFill="1" applyBorder="1" applyAlignment="1">
      <alignment horizontal="center" vertical="center"/>
    </xf>
    <xf numFmtId="0" fontId="14" fillId="0" borderId="0" xfId="2" applyFont="1" applyFill="1" applyBorder="1" applyAlignment="1">
      <alignment horizontal="left" vertical="center" indent="2"/>
    </xf>
    <xf numFmtId="3" fontId="14" fillId="0" borderId="3" xfId="2" applyNumberFormat="1" applyFont="1" applyFill="1" applyBorder="1" applyAlignment="1">
      <alignment horizontal="center" vertical="center"/>
    </xf>
    <xf numFmtId="0" fontId="13" fillId="0" borderId="2" xfId="2" applyFont="1" applyFill="1" applyBorder="1" applyAlignment="1">
      <alignment horizontal="left" vertical="center"/>
    </xf>
    <xf numFmtId="0" fontId="14" fillId="0" borderId="0" xfId="2" applyFont="1" applyFill="1" applyBorder="1" applyAlignment="1">
      <alignment horizontal="left" vertical="center" wrapText="1" indent="2"/>
    </xf>
    <xf numFmtId="0" fontId="13" fillId="0" borderId="0" xfId="2" applyFont="1" applyFill="1" applyBorder="1" applyAlignment="1">
      <alignment horizontal="left" vertical="center" wrapText="1"/>
    </xf>
    <xf numFmtId="0" fontId="14" fillId="0" borderId="3" xfId="2" applyFont="1" applyFill="1" applyBorder="1" applyAlignment="1">
      <alignment horizontal="left" vertical="center"/>
    </xf>
    <xf numFmtId="0" fontId="14" fillId="0" borderId="0" xfId="2" applyFont="1" applyFill="1" applyBorder="1" applyAlignment="1">
      <alignment horizontal="left" vertical="center" wrapText="1" indent="4"/>
    </xf>
    <xf numFmtId="0" fontId="15" fillId="0" borderId="1" xfId="2" applyFont="1" applyFill="1" applyBorder="1" applyAlignment="1">
      <alignment vertical="center" wrapText="1"/>
    </xf>
    <xf numFmtId="3" fontId="14" fillId="0" borderId="1" xfId="2" applyNumberFormat="1" applyFont="1" applyFill="1" applyBorder="1" applyAlignment="1">
      <alignment horizontal="center" vertical="center"/>
    </xf>
    <xf numFmtId="0" fontId="17" fillId="0" borderId="3" xfId="0" applyFont="1" applyBorder="1"/>
    <xf numFmtId="0" fontId="13" fillId="0" borderId="8" xfId="0" applyFont="1" applyBorder="1" applyAlignment="1">
      <alignment horizontal="center" vertical="center"/>
    </xf>
    <xf numFmtId="0" fontId="15" fillId="0" borderId="0" xfId="0" applyFont="1" applyFill="1" applyBorder="1" applyAlignment="1"/>
    <xf numFmtId="3" fontId="15" fillId="0" borderId="0" xfId="0" applyNumberFormat="1" applyFont="1" applyBorder="1" applyAlignment="1">
      <alignment horizontal="right" indent="1"/>
    </xf>
    <xf numFmtId="3" fontId="27" fillId="0" borderId="0" xfId="0" applyNumberFormat="1" applyFont="1" applyFill="1" applyBorder="1" applyAlignment="1">
      <alignment horizontal="center" vertical="center"/>
    </xf>
    <xf numFmtId="0" fontId="12" fillId="0" borderId="0" xfId="0" applyFont="1" applyFill="1" applyBorder="1" applyAlignment="1">
      <alignment horizontal="left" wrapText="1"/>
    </xf>
    <xf numFmtId="10" fontId="15" fillId="0" borderId="3" xfId="1" applyNumberFormat="1" applyFont="1" applyFill="1" applyBorder="1" applyAlignment="1">
      <alignment horizontal="center" vertical="center" wrapText="1"/>
    </xf>
    <xf numFmtId="3" fontId="8" fillId="0" borderId="0" xfId="0" applyNumberFormat="1" applyFont="1" applyFill="1" applyBorder="1" applyAlignment="1">
      <alignment horizontal="center" vertical="center" wrapText="1"/>
    </xf>
    <xf numFmtId="0" fontId="27" fillId="0" borderId="0" xfId="0" applyFont="1" applyFill="1" applyBorder="1" applyAlignment="1">
      <alignment horizontal="center" vertical="center" wrapText="1"/>
    </xf>
    <xf numFmtId="3" fontId="27"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10" fontId="15" fillId="0" borderId="0" xfId="1" applyNumberFormat="1" applyFont="1" applyFill="1" applyBorder="1" applyAlignment="1">
      <alignment horizontal="center" vertical="center" wrapText="1"/>
    </xf>
    <xf numFmtId="0" fontId="8" fillId="0" borderId="0" xfId="0" applyFont="1" applyFill="1" applyBorder="1" applyAlignment="1">
      <alignment horizontal="left" vertical="center" wrapText="1" indent="2"/>
    </xf>
    <xf numFmtId="0" fontId="15" fillId="0" borderId="0" xfId="0" applyFont="1" applyFill="1" applyBorder="1" applyAlignment="1">
      <alignment horizontal="left" vertical="center" wrapText="1" indent="3"/>
    </xf>
    <xf numFmtId="0" fontId="14" fillId="0" borderId="0" xfId="0" applyFont="1" applyFill="1" applyBorder="1" applyAlignment="1">
      <alignment horizontal="left" indent="3"/>
    </xf>
    <xf numFmtId="0" fontId="15" fillId="0" borderId="8" xfId="0" applyFont="1" applyFill="1" applyBorder="1" applyAlignment="1">
      <alignment horizontal="left" vertical="center" wrapText="1" indent="2"/>
    </xf>
    <xf numFmtId="0" fontId="28" fillId="0" borderId="0" xfId="0" applyFont="1" applyFill="1" applyBorder="1"/>
    <xf numFmtId="0" fontId="0" fillId="2" borderId="0" xfId="0" applyFill="1"/>
    <xf numFmtId="0" fontId="29" fillId="2" borderId="0" xfId="0" applyFont="1" applyFill="1" applyBorder="1"/>
    <xf numFmtId="0" fontId="13" fillId="0" borderId="0" xfId="0" applyFont="1" applyFill="1" applyAlignment="1">
      <alignment horizontal="left"/>
    </xf>
    <xf numFmtId="0" fontId="13" fillId="2" borderId="0" xfId="0" applyFont="1" applyFill="1" applyAlignment="1">
      <alignment horizontal="left"/>
    </xf>
    <xf numFmtId="0" fontId="14" fillId="0" borderId="0" xfId="0" applyFont="1" applyFill="1"/>
    <xf numFmtId="0" fontId="14" fillId="2" borderId="0" xfId="0" applyFont="1" applyFill="1"/>
    <xf numFmtId="0" fontId="13" fillId="0" borderId="0" xfId="0" applyFont="1" applyAlignment="1">
      <alignment horizontal="left"/>
    </xf>
    <xf numFmtId="14" fontId="14" fillId="0" borderId="0" xfId="0" applyNumberFormat="1" applyFont="1" applyFill="1" applyAlignment="1">
      <alignment horizontal="right"/>
    </xf>
    <xf numFmtId="0" fontId="14" fillId="0" borderId="0" xfId="0" applyFont="1" applyAlignment="1">
      <alignment horizontal="right"/>
    </xf>
    <xf numFmtId="0" fontId="14" fillId="0" borderId="0" xfId="0" applyFont="1" applyFill="1" applyAlignment="1">
      <alignment horizontal="left"/>
    </xf>
    <xf numFmtId="0" fontId="15" fillId="0" borderId="0" xfId="4" applyFont="1" applyFill="1" applyBorder="1"/>
    <xf numFmtId="0" fontId="30" fillId="0" borderId="0" xfId="0" applyFont="1" applyFill="1" applyAlignment="1"/>
    <xf numFmtId="0" fontId="13" fillId="0" borderId="0" xfId="0" applyFont="1" applyFill="1" applyAlignment="1"/>
    <xf numFmtId="0" fontId="30" fillId="0" borderId="6" xfId="0" applyFont="1" applyFill="1" applyBorder="1" applyAlignment="1"/>
    <xf numFmtId="0" fontId="15" fillId="2" borderId="0" xfId="0" applyFont="1" applyFill="1" applyBorder="1" applyAlignment="1">
      <alignment horizontal="center"/>
    </xf>
    <xf numFmtId="0" fontId="15" fillId="2" borderId="0" xfId="0" applyFont="1" applyFill="1" applyBorder="1"/>
    <xf numFmtId="0" fontId="15" fillId="0" borderId="0" xfId="4" applyFont="1" applyFill="1" applyBorder="1" applyAlignment="1">
      <alignment horizontal="left"/>
    </xf>
    <xf numFmtId="0" fontId="15" fillId="0" borderId="8" xfId="4" applyFont="1" applyFill="1" applyBorder="1"/>
    <xf numFmtId="3" fontId="12" fillId="0" borderId="10" xfId="0" applyNumberFormat="1" applyFont="1" applyFill="1" applyBorder="1" applyAlignment="1">
      <alignment horizontal="center" vertical="center"/>
    </xf>
    <xf numFmtId="10" fontId="15" fillId="0" borderId="0" xfId="0" applyNumberFormat="1" applyFont="1" applyFill="1" applyBorder="1" applyAlignment="1">
      <alignment horizontal="center" vertical="center"/>
    </xf>
    <xf numFmtId="10" fontId="12" fillId="0" borderId="4" xfId="1" applyNumberFormat="1" applyFont="1" applyFill="1" applyBorder="1" applyAlignment="1">
      <alignment horizontal="center" vertical="center"/>
    </xf>
    <xf numFmtId="0" fontId="15" fillId="0" borderId="4" xfId="0" applyFont="1" applyFill="1" applyBorder="1" applyAlignment="1">
      <alignment horizontal="center" vertical="center"/>
    </xf>
    <xf numFmtId="3" fontId="15" fillId="0" borderId="10" xfId="0" applyNumberFormat="1" applyFont="1" applyFill="1" applyBorder="1" applyAlignment="1">
      <alignment horizontal="center" vertical="center"/>
    </xf>
    <xf numFmtId="0" fontId="15" fillId="0" borderId="10" xfId="0" applyFont="1" applyFill="1" applyBorder="1" applyAlignment="1">
      <alignment horizontal="justify" vertical="center" wrapText="1"/>
    </xf>
    <xf numFmtId="14" fontId="12" fillId="0" borderId="10" xfId="0" applyNumberFormat="1" applyFont="1" applyFill="1" applyBorder="1" applyAlignment="1">
      <alignment horizontal="center" vertical="center"/>
    </xf>
    <xf numFmtId="0" fontId="12" fillId="0" borderId="15" xfId="2" applyFont="1" applyFill="1" applyBorder="1" applyAlignment="1">
      <alignment horizontal="center" vertical="center" wrapText="1"/>
    </xf>
    <xf numFmtId="3" fontId="12" fillId="0" borderId="28" xfId="2" applyNumberFormat="1" applyFont="1" applyFill="1" applyBorder="1" applyAlignment="1">
      <alignment horizontal="center" vertical="center"/>
    </xf>
    <xf numFmtId="3" fontId="15" fillId="3" borderId="3" xfId="0" applyNumberFormat="1" applyFont="1" applyFill="1" applyBorder="1" applyAlignment="1">
      <alignment horizontal="center" vertical="center"/>
    </xf>
    <xf numFmtId="3" fontId="13" fillId="0" borderId="2" xfId="2" applyNumberFormat="1" applyFont="1" applyFill="1" applyBorder="1" applyAlignment="1">
      <alignment horizontal="center" vertical="center"/>
    </xf>
    <xf numFmtId="3" fontId="13" fillId="3" borderId="2" xfId="2" applyNumberFormat="1" applyFont="1" applyFill="1" applyBorder="1" applyAlignment="1">
      <alignment horizontal="center" vertical="center"/>
    </xf>
    <xf numFmtId="3" fontId="14" fillId="3" borderId="3" xfId="2" applyNumberFormat="1" applyFont="1" applyFill="1" applyBorder="1" applyAlignment="1">
      <alignment horizontal="center" vertical="center"/>
    </xf>
    <xf numFmtId="0" fontId="13" fillId="0" borderId="6" xfId="0" applyFont="1" applyFill="1" applyBorder="1" applyAlignment="1"/>
    <xf numFmtId="0" fontId="25" fillId="0" borderId="0" xfId="0" applyFont="1"/>
    <xf numFmtId="0" fontId="12" fillId="0" borderId="2" xfId="0" applyFont="1" applyFill="1" applyBorder="1" applyAlignment="1">
      <alignment horizontal="left" wrapText="1"/>
    </xf>
    <xf numFmtId="0" fontId="13" fillId="0" borderId="0" xfId="0" applyFont="1" applyFill="1" applyBorder="1" applyAlignment="1">
      <alignment horizontal="left" vertical="center" wrapText="1"/>
    </xf>
    <xf numFmtId="0" fontId="13" fillId="0" borderId="0" xfId="0" applyFont="1" applyFill="1" applyBorder="1" applyAlignment="1">
      <alignment horizontal="left"/>
    </xf>
    <xf numFmtId="14" fontId="12" fillId="0" borderId="1" xfId="0" applyNumberFormat="1" applyFont="1" applyFill="1" applyBorder="1" applyAlignment="1">
      <alignment horizontal="center" vertical="center" wrapText="1"/>
    </xf>
    <xf numFmtId="10" fontId="0" fillId="0" borderId="0" xfId="0" applyNumberFormat="1"/>
    <xf numFmtId="0" fontId="12" fillId="0" borderId="1" xfId="0" applyFont="1" applyFill="1" applyBorder="1" applyAlignment="1">
      <alignment horizontal="center" vertical="center" wrapText="1"/>
    </xf>
    <xf numFmtId="0" fontId="12" fillId="0" borderId="3" xfId="0" applyFont="1" applyBorder="1" applyAlignment="1">
      <alignment horizontal="center" vertical="center" wrapText="1"/>
    </xf>
    <xf numFmtId="0" fontId="13" fillId="0" borderId="3" xfId="2" applyFont="1" applyBorder="1" applyAlignment="1">
      <alignment horizontal="center" vertical="center" wrapText="1"/>
    </xf>
    <xf numFmtId="0" fontId="13" fillId="0" borderId="1" xfId="2" applyFont="1" applyBorder="1" applyAlignment="1">
      <alignment horizontal="center" vertical="center" wrapText="1"/>
    </xf>
    <xf numFmtId="0" fontId="12" fillId="0" borderId="8" xfId="0" applyFont="1" applyBorder="1" applyAlignment="1">
      <alignment horizontal="center" vertical="center"/>
    </xf>
    <xf numFmtId="0" fontId="15"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horizontal="left"/>
    </xf>
    <xf numFmtId="0" fontId="12" fillId="0" borderId="1" xfId="2" applyFont="1" applyFill="1" applyBorder="1" applyAlignment="1">
      <alignment horizontal="center" vertical="center" wrapText="1"/>
    </xf>
    <xf numFmtId="0" fontId="15" fillId="0" borderId="10" xfId="0" applyFont="1" applyFill="1" applyBorder="1" applyAlignment="1">
      <alignment horizontal="center" vertical="center" wrapText="1"/>
    </xf>
    <xf numFmtId="3" fontId="14" fillId="0" borderId="0" xfId="0" applyNumberFormat="1" applyFont="1" applyFill="1" applyBorder="1" applyAlignment="1">
      <alignment horizontal="center" vertical="center"/>
    </xf>
    <xf numFmtId="0" fontId="12" fillId="0" borderId="0" xfId="8" applyNumberFormat="1" applyFont="1" applyFill="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3" fillId="0" borderId="3" xfId="2" applyFont="1" applyBorder="1" applyAlignment="1">
      <alignment horizontal="center" vertical="center"/>
    </xf>
    <xf numFmtId="0" fontId="13" fillId="0" borderId="1" xfId="2" applyFont="1" applyBorder="1" applyAlignment="1">
      <alignment horizontal="center" vertical="center" wrapText="1"/>
    </xf>
    <xf numFmtId="0" fontId="13" fillId="0" borderId="3" xfId="2" applyFont="1" applyBorder="1" applyAlignment="1">
      <alignment horizontal="center" vertical="center" wrapText="1"/>
    </xf>
    <xf numFmtId="3" fontId="14" fillId="0" borderId="0" xfId="2" applyNumberFormat="1" applyFont="1" applyAlignment="1">
      <alignment horizontal="center" vertical="center"/>
    </xf>
    <xf numFmtId="3" fontId="14" fillId="0" borderId="0" xfId="2" applyNumberFormat="1" applyFont="1" applyAlignment="1">
      <alignment horizontal="center" vertical="center" wrapText="1"/>
    </xf>
    <xf numFmtId="3" fontId="14" fillId="3" borderId="0" xfId="2" applyNumberFormat="1" applyFont="1" applyFill="1" applyAlignment="1">
      <alignment horizontal="center" vertical="center"/>
    </xf>
    <xf numFmtId="3" fontId="14" fillId="0" borderId="3" xfId="2" applyNumberFormat="1" applyFont="1" applyBorder="1" applyAlignment="1">
      <alignment horizontal="center" vertical="center"/>
    </xf>
    <xf numFmtId="0" fontId="7" fillId="2" borderId="0" xfId="0" applyFont="1" applyFill="1" applyAlignment="1">
      <alignment vertical="center"/>
    </xf>
    <xf numFmtId="0" fontId="16" fillId="2" borderId="0" xfId="0" applyFont="1" applyFill="1"/>
    <xf numFmtId="164" fontId="10" fillId="0" borderId="0" xfId="0" applyNumberFormat="1" applyFont="1" applyAlignment="1">
      <alignment horizontal="left" vertical="center"/>
    </xf>
    <xf numFmtId="0" fontId="11" fillId="0" borderId="0" xfId="0" applyFont="1" applyAlignment="1">
      <alignment horizontal="center" vertical="center" wrapText="1"/>
    </xf>
    <xf numFmtId="14" fontId="12" fillId="0" borderId="3" xfId="0" applyNumberFormat="1" applyFont="1" applyBorder="1" applyAlignment="1">
      <alignment horizontal="center" vertical="center" wrapText="1"/>
    </xf>
    <xf numFmtId="0" fontId="15" fillId="0" borderId="2" xfId="0" applyFont="1" applyBorder="1" applyAlignment="1">
      <alignment vertical="center" wrapText="1"/>
    </xf>
    <xf numFmtId="3" fontId="15" fillId="0" borderId="2" xfId="0" applyNumberFormat="1" applyFont="1" applyBorder="1" applyAlignment="1">
      <alignment horizontal="center" vertical="center" wrapText="1"/>
    </xf>
    <xf numFmtId="3" fontId="15" fillId="0" borderId="16" xfId="0" applyNumberFormat="1" applyFont="1" applyBorder="1" applyAlignment="1">
      <alignment horizontal="center" vertical="center" wrapText="1"/>
    </xf>
    <xf numFmtId="0" fontId="15" fillId="0" borderId="0" xfId="0" applyFont="1" applyAlignment="1">
      <alignment vertical="center" wrapText="1"/>
    </xf>
    <xf numFmtId="3" fontId="15" fillId="0" borderId="0" xfId="0" applyNumberFormat="1" applyFont="1" applyAlignment="1">
      <alignment horizontal="center" vertical="center"/>
    </xf>
    <xf numFmtId="3" fontId="15" fillId="0" borderId="17" xfId="0" applyNumberFormat="1" applyFont="1" applyBorder="1" applyAlignment="1">
      <alignment horizontal="center" vertical="center"/>
    </xf>
    <xf numFmtId="3" fontId="15" fillId="3" borderId="0" xfId="0" applyNumberFormat="1" applyFont="1" applyFill="1" applyAlignment="1">
      <alignment horizontal="center" vertical="center"/>
    </xf>
    <xf numFmtId="0" fontId="15" fillId="0" borderId="3" xfId="0" applyFont="1" applyBorder="1" applyAlignment="1">
      <alignment vertical="center" wrapText="1"/>
    </xf>
    <xf numFmtId="3" fontId="15" fillId="0" borderId="3" xfId="0" applyNumberFormat="1" applyFont="1" applyBorder="1" applyAlignment="1">
      <alignment horizontal="center" vertical="center"/>
    </xf>
    <xf numFmtId="3" fontId="15" fillId="0" borderId="15" xfId="0" applyNumberFormat="1" applyFont="1" applyBorder="1" applyAlignment="1">
      <alignment horizontal="center" vertical="center"/>
    </xf>
    <xf numFmtId="0" fontId="12" fillId="0" borderId="0" xfId="0" applyFont="1" applyAlignment="1">
      <alignment horizontal="left"/>
    </xf>
    <xf numFmtId="9" fontId="13" fillId="0" borderId="1" xfId="2" applyNumberFormat="1" applyFont="1" applyBorder="1" applyAlignment="1">
      <alignment horizontal="center" vertical="center" wrapText="1"/>
    </xf>
    <xf numFmtId="0" fontId="14" fillId="0" borderId="0" xfId="2" applyFont="1" applyAlignment="1">
      <alignment horizontal="left" vertical="center"/>
    </xf>
    <xf numFmtId="0" fontId="14" fillId="0" borderId="0" xfId="2" applyFont="1" applyAlignment="1">
      <alignment horizontal="center" vertical="center"/>
    </xf>
    <xf numFmtId="0" fontId="14" fillId="0" borderId="0" xfId="2" applyFont="1" applyAlignment="1">
      <alignment horizontal="left" vertical="center" indent="2"/>
    </xf>
    <xf numFmtId="0" fontId="14" fillId="0" borderId="0" xfId="2" applyFont="1" applyAlignment="1">
      <alignment horizontal="left" vertical="center" wrapText="1" indent="2"/>
    </xf>
    <xf numFmtId="0" fontId="14" fillId="0" borderId="10" xfId="2" applyFont="1" applyBorder="1" applyAlignment="1">
      <alignment horizontal="left" vertical="center" indent="2"/>
    </xf>
    <xf numFmtId="0" fontId="14" fillId="0" borderId="10" xfId="2" applyFont="1" applyBorder="1" applyAlignment="1">
      <alignment horizontal="center" vertical="center"/>
    </xf>
    <xf numFmtId="0" fontId="14" fillId="0" borderId="11" xfId="0" applyFont="1" applyBorder="1" applyAlignment="1">
      <alignment horizontal="center" vertical="center"/>
    </xf>
    <xf numFmtId="0" fontId="14" fillId="0" borderId="11" xfId="2" applyFont="1" applyBorder="1" applyAlignment="1">
      <alignment horizontal="left" vertical="center"/>
    </xf>
    <xf numFmtId="0" fontId="14" fillId="0" borderId="11" xfId="2" applyFont="1" applyBorder="1" applyAlignment="1">
      <alignment horizontal="center" vertical="center"/>
    </xf>
    <xf numFmtId="0" fontId="14" fillId="0" borderId="0" xfId="2" applyFont="1" applyAlignment="1">
      <alignment horizontal="left" vertical="center" indent="4"/>
    </xf>
    <xf numFmtId="0" fontId="14" fillId="0" borderId="10" xfId="2" applyFont="1" applyBorder="1" applyAlignment="1">
      <alignment horizontal="left" vertical="center" indent="4"/>
    </xf>
    <xf numFmtId="0" fontId="14" fillId="0" borderId="3" xfId="2" applyFont="1" applyBorder="1" applyAlignment="1">
      <alignment vertical="center"/>
    </xf>
    <xf numFmtId="0" fontId="14" fillId="0" borderId="3" xfId="2" applyFont="1" applyBorder="1" applyAlignment="1">
      <alignment horizontal="center" vertical="center"/>
    </xf>
    <xf numFmtId="0" fontId="13" fillId="0" borderId="1" xfId="2" applyFont="1" applyBorder="1" applyAlignment="1">
      <alignment horizontal="center" vertical="center"/>
    </xf>
    <xf numFmtId="0" fontId="14" fillId="3" borderId="2" xfId="2" applyFont="1" applyFill="1" applyBorder="1" applyAlignment="1">
      <alignment horizontal="center" vertical="center"/>
    </xf>
    <xf numFmtId="9" fontId="14" fillId="3" borderId="2" xfId="2" applyNumberFormat="1" applyFont="1" applyFill="1" applyBorder="1" applyAlignment="1">
      <alignment horizontal="center" vertical="center" wrapText="1"/>
    </xf>
    <xf numFmtId="0" fontId="14" fillId="0" borderId="4" xfId="2" applyFont="1" applyBorder="1" applyAlignment="1">
      <alignment horizontal="left" vertical="center" wrapText="1" indent="2"/>
    </xf>
    <xf numFmtId="0" fontId="14" fillId="0" borderId="4" xfId="2" applyFont="1" applyBorder="1" applyAlignment="1">
      <alignment horizontal="center" vertical="center"/>
    </xf>
    <xf numFmtId="0" fontId="13" fillId="0" borderId="0" xfId="2" applyFont="1" applyAlignment="1">
      <alignment horizontal="left" vertical="center" wrapText="1"/>
    </xf>
    <xf numFmtId="0" fontId="14" fillId="3" borderId="0" xfId="2" applyFont="1" applyFill="1" applyAlignment="1">
      <alignment horizontal="center" vertical="center"/>
    </xf>
    <xf numFmtId="0" fontId="14" fillId="0" borderId="0" xfId="2" applyFont="1" applyAlignment="1">
      <alignment horizontal="left" vertical="center" wrapText="1"/>
    </xf>
    <xf numFmtId="0" fontId="14" fillId="0" borderId="4" xfId="2" applyFont="1" applyBorder="1" applyAlignment="1">
      <alignment horizontal="left" vertical="center" wrapText="1"/>
    </xf>
    <xf numFmtId="0" fontId="13" fillId="0" borderId="0" xfId="2" applyFont="1" applyAlignment="1">
      <alignment horizontal="left" vertical="center"/>
    </xf>
    <xf numFmtId="0" fontId="14" fillId="0" borderId="3" xfId="2" applyFont="1" applyBorder="1" applyAlignment="1">
      <alignment horizontal="left" vertical="center" indent="2"/>
    </xf>
    <xf numFmtId="0" fontId="14" fillId="0" borderId="2" xfId="2" applyFont="1" applyBorder="1" applyAlignment="1">
      <alignment horizontal="left" vertical="center"/>
    </xf>
    <xf numFmtId="0" fontId="14" fillId="0" borderId="2" xfId="2" applyFont="1" applyBorder="1" applyAlignment="1">
      <alignment horizontal="center" vertical="center"/>
    </xf>
    <xf numFmtId="0" fontId="14" fillId="0" borderId="4" xfId="2" applyFont="1" applyBorder="1" applyAlignment="1">
      <alignment horizontal="left" vertical="center" indent="2"/>
    </xf>
    <xf numFmtId="0" fontId="14" fillId="0" borderId="9" xfId="2" applyFont="1" applyBorder="1" applyAlignment="1">
      <alignment horizontal="left" vertical="center"/>
    </xf>
    <xf numFmtId="0" fontId="14" fillId="0" borderId="9" xfId="2" applyFont="1" applyBorder="1" applyAlignment="1">
      <alignment horizontal="center" vertical="center"/>
    </xf>
    <xf numFmtId="0" fontId="14" fillId="0" borderId="3" xfId="2" applyFont="1" applyBorder="1" applyAlignment="1">
      <alignment horizontal="left" vertical="center"/>
    </xf>
    <xf numFmtId="0" fontId="34" fillId="0" borderId="1" xfId="2" applyFont="1" applyBorder="1" applyAlignment="1">
      <alignment horizontal="center" vertical="center"/>
    </xf>
    <xf numFmtId="0" fontId="14" fillId="0" borderId="3" xfId="2" applyFont="1" applyBorder="1" applyAlignment="1">
      <alignment horizontal="left" vertical="center" wrapText="1"/>
    </xf>
    <xf numFmtId="0" fontId="14" fillId="0" borderId="2" xfId="0" applyFont="1" applyBorder="1"/>
    <xf numFmtId="0" fontId="14" fillId="3" borderId="0" xfId="2" applyFont="1" applyFill="1" applyAlignment="1">
      <alignment horizontal="center" vertical="center" wrapText="1"/>
    </xf>
    <xf numFmtId="0" fontId="14" fillId="0" borderId="0" xfId="2" applyFont="1" applyAlignment="1">
      <alignment horizontal="center" vertical="center" wrapText="1"/>
    </xf>
    <xf numFmtId="0" fontId="14" fillId="3" borderId="3" xfId="2" applyFont="1" applyFill="1" applyBorder="1" applyAlignment="1">
      <alignment horizontal="center" vertical="center"/>
    </xf>
    <xf numFmtId="0" fontId="12" fillId="0" borderId="0" xfId="9" applyFont="1" applyAlignment="1">
      <alignment horizontal="left" vertical="center"/>
    </xf>
    <xf numFmtId="3" fontId="12" fillId="0" borderId="0" xfId="7" applyNumberFormat="1" applyFont="1" applyFill="1" applyBorder="1" applyAlignment="1">
      <alignment horizontal="right" vertical="center" indent="2"/>
    </xf>
    <xf numFmtId="0" fontId="15" fillId="0" borderId="0" xfId="9" applyFont="1" applyAlignment="1">
      <alignment horizontal="left" vertical="center" wrapText="1"/>
    </xf>
    <xf numFmtId="3" fontId="15" fillId="0" borderId="0" xfId="7" applyNumberFormat="1" applyFont="1" applyFill="1" applyBorder="1" applyAlignment="1">
      <alignment horizontal="right" vertical="center" indent="2"/>
    </xf>
    <xf numFmtId="0" fontId="15" fillId="0" borderId="0" xfId="9" applyFont="1" applyAlignment="1">
      <alignment wrapText="1"/>
    </xf>
    <xf numFmtId="0" fontId="15" fillId="0" borderId="0" xfId="9" applyFont="1"/>
    <xf numFmtId="0" fontId="12" fillId="0" borderId="0" xfId="9" applyFont="1"/>
    <xf numFmtId="0" fontId="15" fillId="0" borderId="3" xfId="9" applyFont="1" applyBorder="1" applyAlignment="1">
      <alignment wrapText="1"/>
    </xf>
    <xf numFmtId="3" fontId="15" fillId="0" borderId="3" xfId="7" applyNumberFormat="1" applyFont="1" applyFill="1" applyBorder="1" applyAlignment="1">
      <alignment horizontal="right" vertical="center" indent="2"/>
    </xf>
    <xf numFmtId="3" fontId="14" fillId="0" borderId="0" xfId="0" applyNumberFormat="1" applyFont="1" applyFill="1" applyBorder="1" applyAlignment="1">
      <alignment horizontal="center" vertical="center"/>
    </xf>
    <xf numFmtId="164" fontId="15" fillId="0" borderId="0" xfId="10" applyNumberFormat="1" applyFont="1" applyFill="1" applyBorder="1" applyAlignment="1">
      <alignment vertical="center"/>
    </xf>
    <xf numFmtId="164" fontId="12" fillId="0" borderId="8" xfId="10" applyNumberFormat="1" applyFont="1" applyFill="1" applyBorder="1" applyAlignment="1">
      <alignment vertical="center"/>
    </xf>
    <xf numFmtId="0" fontId="13" fillId="0" borderId="3" xfId="2" applyFont="1" applyBorder="1" applyAlignment="1">
      <alignment horizontal="center" vertical="center"/>
    </xf>
    <xf numFmtId="3" fontId="14" fillId="0" borderId="0" xfId="0" applyNumberFormat="1" applyFont="1" applyAlignment="1">
      <alignment horizontal="center" vertical="center"/>
    </xf>
    <xf numFmtId="3" fontId="14" fillId="3" borderId="0" xfId="0" applyNumberFormat="1" applyFont="1" applyFill="1" applyAlignment="1">
      <alignment vertical="center"/>
    </xf>
    <xf numFmtId="3" fontId="14" fillId="0" borderId="10" xfId="0" applyNumberFormat="1" applyFont="1" applyBorder="1" applyAlignment="1">
      <alignment horizontal="center" vertical="center"/>
    </xf>
    <xf numFmtId="3" fontId="15" fillId="0" borderId="0" xfId="0" applyNumberFormat="1" applyFont="1" applyAlignment="1">
      <alignment horizontal="center" vertical="center"/>
    </xf>
    <xf numFmtId="3" fontId="12" fillId="0" borderId="4" xfId="0" applyNumberFormat="1" applyFont="1" applyBorder="1" applyAlignment="1">
      <alignment horizontal="center" vertical="center"/>
    </xf>
    <xf numFmtId="10" fontId="14" fillId="0" borderId="0" xfId="0" applyNumberFormat="1" applyFont="1"/>
    <xf numFmtId="0" fontId="15" fillId="0" borderId="0" xfId="0" applyFont="1" applyAlignment="1">
      <alignment horizontal="center" vertical="center"/>
    </xf>
    <xf numFmtId="3" fontId="15" fillId="0" borderId="0" xfId="0" applyNumberFormat="1" applyFont="1" applyAlignment="1">
      <alignment horizontal="center" vertical="center"/>
    </xf>
    <xf numFmtId="3" fontId="12" fillId="0" borderId="4" xfId="0" applyNumberFormat="1" applyFont="1" applyBorder="1" applyAlignment="1">
      <alignment horizontal="center" vertical="center"/>
    </xf>
    <xf numFmtId="3" fontId="12" fillId="0" borderId="0" xfId="0" applyNumberFormat="1" applyFont="1" applyAlignment="1">
      <alignment horizontal="center" vertical="center"/>
    </xf>
    <xf numFmtId="3" fontId="15" fillId="0" borderId="0" xfId="0" applyNumberFormat="1" applyFont="1" applyFill="1" applyBorder="1" applyAlignment="1">
      <alignment horizontal="right" vertical="center"/>
    </xf>
    <xf numFmtId="3" fontId="12" fillId="0" borderId="0" xfId="0" applyNumberFormat="1" applyFont="1" applyFill="1" applyBorder="1" applyAlignment="1">
      <alignment horizontal="right" vertical="center"/>
    </xf>
    <xf numFmtId="3" fontId="12" fillId="0" borderId="3" xfId="0" applyNumberFormat="1" applyFont="1" applyFill="1" applyBorder="1" applyAlignment="1">
      <alignment horizontal="right" vertical="center"/>
    </xf>
    <xf numFmtId="3" fontId="15" fillId="0" borderId="0" xfId="0" applyNumberFormat="1" applyFont="1" applyFill="1" applyBorder="1" applyAlignment="1">
      <alignment horizontal="center" vertical="center"/>
    </xf>
    <xf numFmtId="3" fontId="12" fillId="0" borderId="3" xfId="0" applyNumberFormat="1" applyFont="1" applyFill="1" applyBorder="1" applyAlignment="1">
      <alignment horizontal="center" vertical="center"/>
    </xf>
    <xf numFmtId="3" fontId="12" fillId="0" borderId="0" xfId="0" applyNumberFormat="1" applyFont="1" applyFill="1" applyBorder="1" applyAlignment="1">
      <alignment horizontal="center" vertical="center"/>
    </xf>
    <xf numFmtId="3" fontId="13" fillId="0" borderId="65" xfId="170" applyNumberFormat="1" applyFont="1" applyFill="1" applyBorder="1" applyProtection="1"/>
    <xf numFmtId="14" fontId="13" fillId="0" borderId="2" xfId="0" applyNumberFormat="1" applyFont="1" applyBorder="1" applyAlignment="1">
      <alignment horizontal="center"/>
    </xf>
    <xf numFmtId="3" fontId="14" fillId="0" borderId="0" xfId="170" applyNumberFormat="1" applyFont="1" applyFill="1" applyBorder="1" applyProtection="1"/>
    <xf numFmtId="10" fontId="14" fillId="0" borderId="0" xfId="1" applyNumberFormat="1" applyFont="1" applyFill="1" applyBorder="1"/>
    <xf numFmtId="10" fontId="15" fillId="0" borderId="0" xfId="1" applyNumberFormat="1" applyFont="1" applyFill="1" applyBorder="1" applyAlignment="1">
      <alignment horizontal="right" vertical="center"/>
    </xf>
    <xf numFmtId="166" fontId="14" fillId="0" borderId="0" xfId="170" applyNumberFormat="1" applyFont="1" applyFill="1" applyBorder="1" applyProtection="1"/>
    <xf numFmtId="10" fontId="14" fillId="0" borderId="0" xfId="1" applyNumberFormat="1" applyFont="1" applyFill="1" applyBorder="1"/>
    <xf numFmtId="10" fontId="15" fillId="0" borderId="0" xfId="1" applyNumberFormat="1" applyFont="1" applyFill="1" applyBorder="1" applyAlignment="1">
      <alignment horizontal="right" vertical="center"/>
    </xf>
    <xf numFmtId="10" fontId="14" fillId="0" borderId="0" xfId="0" applyNumberFormat="1" applyFont="1" applyFill="1" applyBorder="1"/>
    <xf numFmtId="3" fontId="14" fillId="0" borderId="0" xfId="0" applyNumberFormat="1" applyFont="1" applyFill="1" applyBorder="1"/>
    <xf numFmtId="3" fontId="15" fillId="0" borderId="0" xfId="0" applyNumberFormat="1" applyFont="1" applyFill="1" applyBorder="1" applyAlignment="1">
      <alignment horizontal="right" vertical="center"/>
    </xf>
    <xf numFmtId="10" fontId="15" fillId="0" borderId="0" xfId="1" applyNumberFormat="1" applyFont="1" applyFill="1" applyBorder="1" applyAlignment="1">
      <alignment horizontal="right" vertical="center"/>
    </xf>
    <xf numFmtId="3" fontId="14" fillId="0" borderId="0" xfId="0" applyNumberFormat="1" applyFont="1" applyFill="1" applyBorder="1"/>
    <xf numFmtId="3" fontId="15" fillId="0" borderId="0" xfId="0" applyNumberFormat="1" applyFont="1" applyFill="1" applyBorder="1" applyAlignment="1">
      <alignment horizontal="right" vertical="center"/>
    </xf>
    <xf numFmtId="10" fontId="15" fillId="0" borderId="8" xfId="1" applyNumberFormat="1" applyFont="1" applyFill="1" applyBorder="1" applyAlignment="1">
      <alignment horizontal="right" vertical="center"/>
    </xf>
    <xf numFmtId="3" fontId="15" fillId="0" borderId="0" xfId="0" applyNumberFormat="1" applyFont="1" applyFill="1" applyBorder="1" applyAlignment="1">
      <alignment horizontal="right" vertical="center"/>
    </xf>
    <xf numFmtId="10" fontId="14" fillId="0" borderId="0" xfId="1" applyNumberFormat="1" applyFont="1" applyFill="1" applyBorder="1"/>
    <xf numFmtId="178" fontId="12" fillId="0" borderId="0" xfId="10" applyNumberFormat="1" applyFont="1" applyFill="1" applyBorder="1" applyAlignment="1">
      <alignment horizontal="center" vertical="center"/>
    </xf>
    <xf numFmtId="178" fontId="12" fillId="0" borderId="0" xfId="10" applyNumberFormat="1" applyFont="1" applyFill="1" applyBorder="1" applyAlignment="1">
      <alignment horizontal="center"/>
    </xf>
    <xf numFmtId="178" fontId="15" fillId="0" borderId="0" xfId="10" applyNumberFormat="1" applyFont="1" applyFill="1" applyBorder="1" applyAlignment="1">
      <alignment horizontal="center" vertical="center"/>
    </xf>
    <xf numFmtId="178" fontId="12" fillId="0" borderId="3" xfId="10" applyNumberFormat="1" applyFont="1" applyFill="1" applyBorder="1" applyAlignment="1">
      <alignment horizontal="center" vertical="center"/>
    </xf>
    <xf numFmtId="14" fontId="26" fillId="2" borderId="5" xfId="0" applyNumberFormat="1" applyFont="1" applyFill="1" applyBorder="1" applyAlignment="1">
      <alignment horizontal="center"/>
    </xf>
    <xf numFmtId="0" fontId="13" fillId="0" borderId="0" xfId="0" applyFont="1" applyFill="1" applyBorder="1" applyAlignment="1">
      <alignment horizontal="left" wrapText="1"/>
    </xf>
    <xf numFmtId="0" fontId="13" fillId="0" borderId="0" xfId="0" applyFont="1" applyFill="1" applyBorder="1" applyAlignment="1">
      <alignment horizontal="left"/>
    </xf>
    <xf numFmtId="0" fontId="8" fillId="0" borderId="0" xfId="0" applyNumberFormat="1" applyFont="1" applyFill="1" applyAlignment="1">
      <alignment horizontal="left" vertical="center" wrapText="1"/>
    </xf>
    <xf numFmtId="0" fontId="12" fillId="0" borderId="6"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4" fillId="0" borderId="0" xfId="0" applyFont="1" applyAlignment="1">
      <alignment horizontal="left" wrapText="1"/>
    </xf>
    <xf numFmtId="0" fontId="12" fillId="0" borderId="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 xfId="0" applyFont="1" applyBorder="1" applyAlignment="1">
      <alignment horizontal="center"/>
    </xf>
    <xf numFmtId="14" fontId="13" fillId="0" borderId="3" xfId="0" applyNumberFormat="1" applyFont="1" applyBorder="1" applyAlignment="1">
      <alignment horizontal="left"/>
    </xf>
    <xf numFmtId="0" fontId="13" fillId="0" borderId="3" xfId="0" applyFont="1" applyBorder="1" applyAlignment="1">
      <alignment horizontal="left"/>
    </xf>
    <xf numFmtId="0" fontId="15" fillId="0" borderId="2" xfId="0" applyFont="1" applyFill="1" applyBorder="1" applyAlignment="1">
      <alignment horizontal="left"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32" fillId="0" borderId="0" xfId="0" applyNumberFormat="1" applyFont="1" applyFill="1" applyAlignment="1">
      <alignment horizontal="left" vertical="center" wrapText="1"/>
    </xf>
    <xf numFmtId="0" fontId="15" fillId="0" borderId="0" xfId="0" applyFont="1" applyFill="1" applyBorder="1" applyAlignment="1">
      <alignment horizontal="left" wrapText="1"/>
    </xf>
    <xf numFmtId="0" fontId="15" fillId="0" borderId="0"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23" fillId="0" borderId="0" xfId="0" applyFont="1" applyFill="1" applyBorder="1" applyAlignment="1">
      <alignment horizontal="left" vertical="center" wrapText="1"/>
    </xf>
    <xf numFmtId="0" fontId="23" fillId="0" borderId="11" xfId="0" applyFont="1" applyFill="1" applyBorder="1" applyAlignment="1">
      <alignment horizontal="left" vertical="center" wrapText="1"/>
    </xf>
    <xf numFmtId="0" fontId="12" fillId="0" borderId="2" xfId="0" applyFont="1" applyFill="1" applyBorder="1" applyAlignment="1">
      <alignment horizontal="left" wrapText="1"/>
    </xf>
    <xf numFmtId="0" fontId="13"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23" fillId="0" borderId="0" xfId="0" applyFont="1" applyFill="1" applyBorder="1" applyAlignment="1">
      <alignment horizontal="left" vertical="center"/>
    </xf>
    <xf numFmtId="0" fontId="23" fillId="0" borderId="11" xfId="0" applyFont="1" applyFill="1" applyBorder="1" applyAlignment="1">
      <alignment horizontal="left" vertical="center"/>
    </xf>
    <xf numFmtId="0" fontId="27" fillId="0" borderId="0" xfId="0" applyNumberFormat="1" applyFont="1" applyFill="1" applyAlignment="1">
      <alignment horizontal="left" vertical="center" wrapText="1"/>
    </xf>
    <xf numFmtId="14" fontId="12" fillId="0" borderId="1" xfId="0" applyNumberFormat="1" applyFont="1" applyFill="1" applyBorder="1" applyAlignment="1">
      <alignment horizontal="center" vertical="center" wrapText="1"/>
    </xf>
    <xf numFmtId="0" fontId="33" fillId="0" borderId="0" xfId="0" applyNumberFormat="1" applyFont="1" applyFill="1" applyAlignment="1">
      <alignment horizontal="left" vertical="center" wrapText="1"/>
    </xf>
    <xf numFmtId="0" fontId="12" fillId="0" borderId="11" xfId="0" applyFont="1" applyFill="1" applyBorder="1" applyAlignment="1">
      <alignment horizontal="left" vertical="center" wrapText="1"/>
    </xf>
    <xf numFmtId="0" fontId="13" fillId="0" borderId="13" xfId="0" applyFont="1" applyBorder="1" applyAlignment="1">
      <alignment horizontal="center" vertical="center" wrapText="1"/>
    </xf>
    <xf numFmtId="0" fontId="13" fillId="0" borderId="13" xfId="0" applyFont="1" applyBorder="1" applyAlignment="1">
      <alignment horizontal="center" vertical="center"/>
    </xf>
    <xf numFmtId="0" fontId="13" fillId="0" borderId="6" xfId="0" applyFont="1" applyFill="1" applyBorder="1" applyAlignment="1">
      <alignment horizontal="left" vertical="center" wrapText="1"/>
    </xf>
    <xf numFmtId="0" fontId="13" fillId="0" borderId="11" xfId="0" applyFont="1" applyFill="1" applyBorder="1" applyAlignment="1">
      <alignment horizontal="left"/>
    </xf>
    <xf numFmtId="0" fontId="13" fillId="0" borderId="6" xfId="0" applyFont="1" applyBorder="1" applyAlignment="1">
      <alignment horizontal="center" vertical="center" wrapText="1"/>
    </xf>
    <xf numFmtId="14" fontId="13" fillId="0" borderId="0" xfId="0" applyNumberFormat="1" applyFont="1" applyBorder="1" applyAlignment="1">
      <alignment horizontal="left"/>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2" fillId="0" borderId="2" xfId="2" applyFont="1" applyBorder="1" applyAlignment="1">
      <alignment horizontal="center" vertical="center" wrapText="1"/>
    </xf>
    <xf numFmtId="0" fontId="12" fillId="0" borderId="0" xfId="2" applyFont="1" applyBorder="1" applyAlignment="1">
      <alignment horizontal="center" vertical="center" wrapText="1"/>
    </xf>
    <xf numFmtId="0" fontId="12" fillId="0" borderId="3" xfId="2" applyFont="1" applyBorder="1" applyAlignment="1">
      <alignment horizontal="center" vertical="center" wrapText="1"/>
    </xf>
    <xf numFmtId="0" fontId="12" fillId="0" borderId="1" xfId="2" applyFont="1" applyBorder="1" applyAlignment="1">
      <alignment horizontal="center" vertical="center" wrapText="1"/>
    </xf>
    <xf numFmtId="0" fontId="12" fillId="0" borderId="1" xfId="2" applyFont="1" applyBorder="1" applyAlignment="1">
      <alignment horizontal="left" vertical="center" wrapText="1"/>
    </xf>
    <xf numFmtId="0" fontId="12" fillId="0" borderId="14" xfId="2" applyFont="1" applyBorder="1" applyAlignment="1">
      <alignment horizontal="left" vertical="center" wrapText="1"/>
    </xf>
    <xf numFmtId="0" fontId="12" fillId="0" borderId="18" xfId="2" applyFont="1" applyBorder="1" applyAlignment="1">
      <alignment horizontal="left" vertical="center" wrapText="1"/>
    </xf>
    <xf numFmtId="0" fontId="12" fillId="0" borderId="2" xfId="2" applyFont="1" applyBorder="1" applyAlignment="1">
      <alignment horizontal="center" vertical="center"/>
    </xf>
    <xf numFmtId="0" fontId="12" fillId="0" borderId="0" xfId="2" applyFont="1" applyBorder="1" applyAlignment="1">
      <alignment horizontal="center" vertical="center"/>
    </xf>
    <xf numFmtId="0" fontId="12" fillId="0" borderId="3" xfId="2" applyFont="1" applyBorder="1" applyAlignment="1">
      <alignment horizontal="center" vertical="center"/>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8" xfId="0" applyFont="1" applyBorder="1" applyAlignment="1">
      <alignment horizontal="center" vertical="center" wrapText="1"/>
    </xf>
    <xf numFmtId="0" fontId="8" fillId="0" borderId="0" xfId="0" applyFont="1" applyAlignment="1">
      <alignment horizontal="left" vertical="center" wrapText="1"/>
    </xf>
    <xf numFmtId="0" fontId="12" fillId="0" borderId="2" xfId="9" applyFont="1" applyBorder="1" applyAlignment="1">
      <alignment horizontal="center" vertical="center"/>
    </xf>
    <xf numFmtId="0" fontId="12" fillId="0" borderId="3" xfId="9" applyFont="1" applyBorder="1" applyAlignment="1">
      <alignment horizontal="center" vertical="center"/>
    </xf>
    <xf numFmtId="0" fontId="12" fillId="0" borderId="2" xfId="9" applyFont="1" applyBorder="1" applyAlignment="1">
      <alignment horizontal="center" vertical="center" wrapText="1"/>
    </xf>
    <xf numFmtId="0" fontId="12" fillId="0" borderId="3" xfId="9" applyFont="1" applyBorder="1" applyAlignment="1">
      <alignment horizontal="center" vertical="center" wrapText="1"/>
    </xf>
    <xf numFmtId="0" fontId="12" fillId="0" borderId="14" xfId="2" applyFont="1" applyBorder="1" applyAlignment="1">
      <alignment horizontal="center" vertical="center" wrapText="1"/>
    </xf>
    <xf numFmtId="0" fontId="12" fillId="0" borderId="18" xfId="2" applyFont="1" applyBorder="1" applyAlignment="1">
      <alignment horizontal="center" vertical="top" wrapText="1"/>
    </xf>
    <xf numFmtId="0" fontId="12" fillId="0" borderId="14" xfId="2" applyFont="1" applyBorder="1" applyAlignment="1">
      <alignment horizontal="center" vertical="top" wrapText="1"/>
    </xf>
    <xf numFmtId="0" fontId="12" fillId="0" borderId="18" xfId="2" applyFont="1" applyBorder="1" applyAlignment="1">
      <alignment horizontal="center" vertical="center" wrapText="1"/>
    </xf>
    <xf numFmtId="0" fontId="12" fillId="0" borderId="16" xfId="2" applyFont="1" applyBorder="1" applyAlignment="1">
      <alignment horizontal="center" vertical="center" wrapText="1"/>
    </xf>
    <xf numFmtId="0" fontId="12" fillId="0" borderId="15" xfId="2" applyFont="1" applyBorder="1" applyAlignment="1">
      <alignment horizontal="center" vertical="center" wrapText="1"/>
    </xf>
    <xf numFmtId="0" fontId="12" fillId="0" borderId="20" xfId="2" applyFont="1" applyBorder="1" applyAlignment="1">
      <alignment horizontal="center" vertical="center" wrapText="1"/>
    </xf>
    <xf numFmtId="0" fontId="12" fillId="0" borderId="19" xfId="2"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3" xfId="2" applyFont="1" applyBorder="1" applyAlignment="1">
      <alignment horizontal="left" vertical="center" wrapText="1"/>
    </xf>
    <xf numFmtId="0" fontId="12" fillId="0" borderId="15" xfId="2" applyFont="1" applyBorder="1" applyAlignment="1">
      <alignment horizontal="left" vertical="center" wrapText="1"/>
    </xf>
    <xf numFmtId="0" fontId="13" fillId="0" borderId="2" xfId="2" applyFont="1" applyBorder="1" applyAlignment="1">
      <alignment horizontal="center" vertical="center"/>
    </xf>
    <xf numFmtId="0" fontId="13" fillId="0" borderId="3" xfId="2" applyFont="1" applyBorder="1" applyAlignment="1">
      <alignment horizontal="center" vertical="center"/>
    </xf>
    <xf numFmtId="0" fontId="13" fillId="0" borderId="1" xfId="2" applyFont="1" applyBorder="1" applyAlignment="1">
      <alignment horizontal="center" vertical="center" wrapText="1"/>
    </xf>
    <xf numFmtId="0" fontId="13" fillId="0" borderId="0" xfId="2" applyFont="1" applyBorder="1" applyAlignment="1">
      <alignment horizontal="center" vertical="center"/>
    </xf>
    <xf numFmtId="0" fontId="13" fillId="0" borderId="16" xfId="2" applyFont="1" applyBorder="1" applyAlignment="1">
      <alignment horizontal="center" vertical="center"/>
    </xf>
    <xf numFmtId="0" fontId="13" fillId="0" borderId="15" xfId="2" applyFont="1" applyBorder="1" applyAlignment="1">
      <alignment horizontal="center" vertical="center"/>
    </xf>
    <xf numFmtId="0" fontId="13" fillId="0" borderId="18" xfId="2" applyFont="1" applyBorder="1" applyAlignment="1">
      <alignment horizontal="left"/>
    </xf>
    <xf numFmtId="0" fontId="13" fillId="0" borderId="1" xfId="2" applyFont="1" applyBorder="1" applyAlignment="1">
      <alignment horizontal="left"/>
    </xf>
    <xf numFmtId="0" fontId="13" fillId="0" borderId="3" xfId="2" applyFont="1" applyBorder="1" applyAlignment="1">
      <alignment horizontal="center" vertical="center" wrapText="1"/>
    </xf>
    <xf numFmtId="0" fontId="13" fillId="0" borderId="18" xfId="0" applyFont="1" applyBorder="1" applyAlignment="1">
      <alignment horizontal="left"/>
    </xf>
    <xf numFmtId="0" fontId="13" fillId="0" borderId="1" xfId="0" applyFont="1" applyBorder="1" applyAlignment="1">
      <alignment horizontal="left"/>
    </xf>
    <xf numFmtId="14" fontId="12" fillId="0" borderId="16" xfId="0" applyNumberFormat="1" applyFont="1" applyFill="1" applyBorder="1" applyAlignment="1">
      <alignment horizontal="center" vertical="center" wrapText="1"/>
    </xf>
    <xf numFmtId="14" fontId="12" fillId="0" borderId="17" xfId="0" applyNumberFormat="1" applyFont="1" applyFill="1" applyBorder="1" applyAlignment="1">
      <alignment horizontal="center" vertical="center" wrapText="1"/>
    </xf>
    <xf numFmtId="14" fontId="12" fillId="0" borderId="15" xfId="0" applyNumberFormat="1" applyFont="1" applyFill="1" applyBorder="1" applyAlignment="1">
      <alignment horizontal="center" vertical="center" wrapText="1"/>
    </xf>
    <xf numFmtId="14" fontId="12" fillId="0" borderId="0" xfId="0" applyNumberFormat="1" applyFont="1" applyFill="1" applyBorder="1" applyAlignment="1">
      <alignment horizontal="center" vertical="center" wrapText="1"/>
    </xf>
    <xf numFmtId="14" fontId="12" fillId="0" borderId="3"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13" fillId="0" borderId="2" xfId="2" applyFont="1" applyBorder="1" applyAlignment="1">
      <alignment horizontal="center" vertical="center" wrapText="1"/>
    </xf>
    <xf numFmtId="9" fontId="13" fillId="0" borderId="2" xfId="2" applyNumberFormat="1" applyFont="1" applyBorder="1" applyAlignment="1">
      <alignment horizontal="center" vertical="center" wrapText="1"/>
    </xf>
    <xf numFmtId="9" fontId="13" fillId="0" borderId="3" xfId="2" applyNumberFormat="1" applyFont="1" applyBorder="1" applyAlignment="1">
      <alignment horizontal="center" vertical="center" wrapText="1"/>
    </xf>
    <xf numFmtId="0" fontId="12" fillId="0" borderId="6" xfId="2" applyFont="1" applyFill="1" applyBorder="1" applyAlignment="1">
      <alignment horizontal="center" vertical="center" wrapText="1"/>
    </xf>
    <xf numFmtId="0" fontId="12" fillId="0" borderId="0" xfId="2" applyFont="1" applyFill="1" applyBorder="1" applyAlignment="1">
      <alignment horizontal="center" vertical="center" wrapText="1"/>
    </xf>
    <xf numFmtId="0" fontId="12" fillId="0" borderId="3" xfId="2"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0" borderId="7" xfId="2" applyFont="1" applyFill="1" applyBorder="1" applyAlignment="1">
      <alignment horizontal="center" vertical="center" wrapText="1"/>
    </xf>
    <xf numFmtId="0" fontId="12" fillId="0" borderId="14" xfId="2" applyFont="1" applyFill="1" applyBorder="1" applyAlignment="1">
      <alignment horizontal="center" vertical="center" wrapText="1"/>
    </xf>
    <xf numFmtId="0" fontId="8" fillId="0" borderId="0" xfId="0" applyNumberFormat="1" applyFont="1" applyFill="1" applyAlignment="1">
      <alignment vertical="center" wrapText="1"/>
    </xf>
    <xf numFmtId="0" fontId="13" fillId="0" borderId="1" xfId="2" applyFont="1" applyBorder="1" applyAlignment="1">
      <alignment horizontal="center" vertical="center"/>
    </xf>
    <xf numFmtId="0" fontId="14" fillId="0" borderId="2" xfId="2" applyFont="1" applyBorder="1" applyAlignment="1">
      <alignment horizontal="center" vertical="center" wrapText="1"/>
    </xf>
    <xf numFmtId="0" fontId="14" fillId="0" borderId="0" xfId="2" applyFont="1" applyAlignment="1">
      <alignment horizontal="center" vertical="center" wrapText="1"/>
    </xf>
    <xf numFmtId="0" fontId="14" fillId="0" borderId="10" xfId="2" applyFont="1" applyBorder="1" applyAlignment="1">
      <alignment horizontal="center" vertical="center" wrapText="1"/>
    </xf>
    <xf numFmtId="0" fontId="14" fillId="0" borderId="11" xfId="2" applyFont="1" applyBorder="1" applyAlignment="1">
      <alignment horizontal="center" vertical="center" wrapText="1"/>
    </xf>
    <xf numFmtId="0" fontId="13" fillId="0" borderId="2" xfId="0" applyFont="1" applyBorder="1" applyAlignment="1">
      <alignment horizontal="center"/>
    </xf>
    <xf numFmtId="0" fontId="13" fillId="0" borderId="2" xfId="0" applyFont="1" applyBorder="1" applyAlignment="1">
      <alignment horizontal="left" vertical="center" wrapText="1"/>
    </xf>
    <xf numFmtId="0" fontId="13" fillId="0" borderId="2" xfId="0" applyFont="1" applyBorder="1" applyAlignment="1">
      <alignment vertical="center" wrapText="1"/>
    </xf>
    <xf numFmtId="0" fontId="13" fillId="0" borderId="2" xfId="0" applyFont="1" applyBorder="1" applyAlignment="1">
      <alignment horizontal="center" vertical="center" wrapText="1"/>
    </xf>
    <xf numFmtId="0" fontId="13" fillId="0" borderId="0" xfId="0" applyFont="1" applyBorder="1" applyAlignment="1">
      <alignment horizontal="left" vertical="center" wrapText="1"/>
    </xf>
    <xf numFmtId="0" fontId="12" fillId="0" borderId="14" xfId="0" applyFont="1" applyBorder="1" applyAlignment="1">
      <alignment horizontal="center" vertical="center" wrapText="1"/>
    </xf>
    <xf numFmtId="0" fontId="12" fillId="0" borderId="18" xfId="0" applyFont="1" applyBorder="1" applyAlignment="1">
      <alignment horizontal="center" vertical="center" wrapText="1"/>
    </xf>
    <xf numFmtId="0" fontId="1" fillId="0" borderId="0" xfId="0" applyFont="1" applyAlignment="1">
      <alignment vertical="center"/>
    </xf>
  </cellXfs>
  <cellStyles count="3756">
    <cellStyle name=" 1" xfId="171" xr:uid="{59CFCCBA-8547-41CF-9BBE-F230185DEE16}"/>
    <cellStyle name=" 1 2" xfId="3652" xr:uid="{5924EB17-F286-4E8E-849D-12A74E4CDF51}"/>
    <cellStyle name="=C:\WINNT35\SYSTEM32\COMMAND.COM" xfId="163" xr:uid="{C3B706CC-B95E-4BB1-A153-51F2D7A6B6CC}"/>
    <cellStyle name="20% - 1. jelölőszín 10" xfId="172" xr:uid="{8EC36FFD-0A44-4C00-8B84-19E070803CC3}"/>
    <cellStyle name="20% - 1. jelölőszín 10 2" xfId="965" xr:uid="{122D7E83-540D-4E7C-B46F-7E5E1C7FE736}"/>
    <cellStyle name="20% - 1. jelölőszín 10 2 2" xfId="2503" xr:uid="{57DAB582-3493-4A3C-AB5F-5E3A53A7322D}"/>
    <cellStyle name="20% - 1. jelölőszín 10 3" xfId="966" xr:uid="{A72F3A9B-CC74-4B67-8137-5D7336A08731}"/>
    <cellStyle name="20% - 1. jelölőszín 10 4" xfId="967" xr:uid="{30F0CC0D-DCBF-404D-955C-4B9EA3EB3520}"/>
    <cellStyle name="20% - 1. jelölőszín 10 5" xfId="2502" xr:uid="{1F1F6B91-D50B-42F1-8F49-19FFBE277FDB}"/>
    <cellStyle name="20% - 1. jelölőszín 11" xfId="173" xr:uid="{D2D57B19-7B0A-4C5C-9768-22E2DA8CD96A}"/>
    <cellStyle name="20% - 1. jelölőszín 11 2" xfId="968" xr:uid="{1EFB76E4-F12C-4CB3-9BE1-0E0850032217}"/>
    <cellStyle name="20% - 1. jelölőszín 11 2 2" xfId="2505" xr:uid="{725BDCC1-26BA-4A6C-B27E-D4F696BFE3BA}"/>
    <cellStyle name="20% - 1. jelölőszín 11 3" xfId="969" xr:uid="{3F193EAA-C9C6-43E8-9F35-463EEF0CBE64}"/>
    <cellStyle name="20% - 1. jelölőszín 11 4" xfId="970" xr:uid="{C85B59FF-7F4F-44B2-AB6D-B9F373154E96}"/>
    <cellStyle name="20% - 1. jelölőszín 11 5" xfId="2504" xr:uid="{1941AC10-C800-406F-B844-6DA93CC22AAD}"/>
    <cellStyle name="20% - 1. jelölőszín 12" xfId="174" xr:uid="{C6D34290-5698-419D-81B5-FA5363EFBAA3}"/>
    <cellStyle name="20% - 1. jelölőszín 12 2" xfId="971" xr:uid="{2A43B7DC-3FF8-4C71-BA59-C73E21BC8B38}"/>
    <cellStyle name="20% - 1. jelölőszín 12 2 2" xfId="2507" xr:uid="{BAC9565F-4C54-4F1E-A60A-CB741D7F7509}"/>
    <cellStyle name="20% - 1. jelölőszín 12 3" xfId="972" xr:uid="{B2AFE2C0-D4E0-458E-A406-962F909655AE}"/>
    <cellStyle name="20% - 1. jelölőszín 12 4" xfId="2506" xr:uid="{2827E315-13CC-4E12-AA61-FC58CE44A835}"/>
    <cellStyle name="20% - 1. jelölőszín 13" xfId="2508" xr:uid="{D4807EB8-B270-45A6-A85C-D1B65F7A2AED}"/>
    <cellStyle name="20% - 1. jelölőszín 13 2" xfId="2509" xr:uid="{4585D6CC-F712-48D0-9527-31FE242F9879}"/>
    <cellStyle name="20% - 1. jelölőszín 14" xfId="2510" xr:uid="{5DE270CA-8BC2-4749-BD1A-5DB80FD6AE19}"/>
    <cellStyle name="20% - 1. jelölőszín 14 2" xfId="2511" xr:uid="{C8F36111-FC24-46EB-9579-7129AF8298DF}"/>
    <cellStyle name="20% - 1. jelölőszín 15" xfId="2512" xr:uid="{775F8BB2-CE33-4BD3-A699-B826B06EE2CC}"/>
    <cellStyle name="20% - 1. jelölőszín 15 2" xfId="2513" xr:uid="{9A523C9C-3404-4B50-9CC4-C3DAA0B27151}"/>
    <cellStyle name="20% - 1. jelölőszín 16" xfId="2514" xr:uid="{77533BB1-CFFA-49DC-8CB9-0398D94647EE}"/>
    <cellStyle name="20% - 1. jelölőszín 16 2" xfId="2515" xr:uid="{9E9F32E8-853E-479D-9F44-2E77DD2C2EFA}"/>
    <cellStyle name="20% - 1. jelölőszín 17" xfId="2516" xr:uid="{C9109233-04C0-42C9-805F-F7EC63F44B7B}"/>
    <cellStyle name="20% - 1. jelölőszín 17 2" xfId="2517" xr:uid="{F011A6FF-B3D5-45C9-88DA-EDCF1D67879F}"/>
    <cellStyle name="20% - 1. jelölőszín 18" xfId="2518" xr:uid="{875E33EC-D132-489A-A5C0-834D381969F8}"/>
    <cellStyle name="20% - 1. jelölőszín 18 2" xfId="2519" xr:uid="{763D9D2B-BA31-4709-A098-752D2325B8BA}"/>
    <cellStyle name="20% - 1. jelölőszín 19" xfId="2520" xr:uid="{41C66CA9-D97E-4F5B-B865-2D7342CFE0DF}"/>
    <cellStyle name="20% - 1. jelölőszín 19 2" xfId="2521" xr:uid="{529B44B2-6B3D-4845-8D46-025A15EBED44}"/>
    <cellStyle name="20% - 1. jelölőszín 2" xfId="18" xr:uid="{CEFC7752-B702-458B-8E40-598C75E6EEA4}"/>
    <cellStyle name="20% - 1. jelölőszín 2 10" xfId="973" xr:uid="{CA665653-14A0-40BA-9143-E0C68E27301D}"/>
    <cellStyle name="20% - 1. jelölőszín 2 11" xfId="974" xr:uid="{86CF5D16-499C-4068-9FA4-C68FC12828DA}"/>
    <cellStyle name="20% - 1. jelölőszín 2 12" xfId="975" xr:uid="{E4478EFD-737D-4B51-A8F8-7751B99F1414}"/>
    <cellStyle name="20% - 1. jelölőszín 2 13" xfId="2522" xr:uid="{B736CEE0-ACED-47D2-9653-286AAC04EF3D}"/>
    <cellStyle name="20% - 1. jelölőszín 2 2" xfId="175" xr:uid="{F6760163-A992-4C07-ACB4-1D2C7141B2F1}"/>
    <cellStyle name="20% - 1. jelölőszín 2 2 2" xfId="976" xr:uid="{232C8766-BD15-491B-8FD0-C8974C2581D5}"/>
    <cellStyle name="20% - 1. jelölőszín 2 2 2 2" xfId="2524" xr:uid="{EA968A8C-450A-4104-9407-2596A7DC0943}"/>
    <cellStyle name="20% - 1. jelölőszín 2 2 3" xfId="977" xr:uid="{90C4E886-4D5F-477E-B921-F7D82A4DE0E6}"/>
    <cellStyle name="20% - 1. jelölőszín 2 2 4" xfId="978" xr:uid="{00623D44-917B-4EEA-AA8D-B5A0B80B91BB}"/>
    <cellStyle name="20% - 1. jelölőszín 2 2 5" xfId="2523" xr:uid="{C82F6749-80DC-4377-9EA6-C063B25EF597}"/>
    <cellStyle name="20% - 1. jelölőszín 2 3" xfId="176" xr:uid="{3BB0741C-9167-46D1-B282-8262CBC7D520}"/>
    <cellStyle name="20% - 1. jelölőszín 2 3 2" xfId="979" xr:uid="{34506F9F-E1B6-4EB9-B51F-01D5564B57A4}"/>
    <cellStyle name="20% - 1. jelölőszín 2 3 3" xfId="980" xr:uid="{DB549EE9-6894-4BBC-AFAF-243ADA5ED86B}"/>
    <cellStyle name="20% - 1. jelölőszín 2 3 4" xfId="981" xr:uid="{AB39B391-16FD-4D55-89C4-60CDE437B5DA}"/>
    <cellStyle name="20% - 1. jelölőszín 2 3 5" xfId="2525" xr:uid="{D788CDF7-1525-475D-8D0F-F4E10DB5E0F9}"/>
    <cellStyle name="20% - 1. jelölőszín 2 4" xfId="177" xr:uid="{CEF0B550-ADCD-4A3E-B1C0-50917BD95B52}"/>
    <cellStyle name="20% - 1. jelölőszín 2 4 2" xfId="982" xr:uid="{A84F6CDF-D214-47C3-A1A8-008E8D591448}"/>
    <cellStyle name="20% - 1. jelölőszín 2 4 3" xfId="983" xr:uid="{A3446490-9B79-447B-89EB-9E61B32B6738}"/>
    <cellStyle name="20% - 1. jelölőszín 2 4 4" xfId="984" xr:uid="{10E39A59-EB76-442D-B59C-554007245476}"/>
    <cellStyle name="20% - 1. jelölőszín 2 4 5" xfId="2526" xr:uid="{BDA7BE18-4F5D-4D7E-81D3-1CB5B39B5ABB}"/>
    <cellStyle name="20% - 1. jelölőszín 2 5" xfId="178" xr:uid="{DA46BDBB-7AA9-403C-9B43-66E1C6084798}"/>
    <cellStyle name="20% - 1. jelölőszín 2 5 2" xfId="985" xr:uid="{18FBB293-D0FF-47D5-89B9-F625FE2E6BFE}"/>
    <cellStyle name="20% - 1. jelölőszín 2 5 3" xfId="986" xr:uid="{795B54CC-2C82-4DD0-A60F-D0E4BDD0DE0E}"/>
    <cellStyle name="20% - 1. jelölőszín 2 5 4" xfId="987" xr:uid="{EB9FB95E-867D-4500-8C5B-48C326B0FFEE}"/>
    <cellStyle name="20% - 1. jelölőszín 2 6" xfId="179" xr:uid="{D9056B56-EF2E-4E50-B88F-75AB05942DEE}"/>
    <cellStyle name="20% - 1. jelölőszín 2 6 2" xfId="988" xr:uid="{42E051B4-C90F-4950-9F12-EC7922914B9C}"/>
    <cellStyle name="20% - 1. jelölőszín 2 6 3" xfId="989" xr:uid="{F349C524-00B3-48E2-B607-B04D284EE12C}"/>
    <cellStyle name="20% - 1. jelölőszín 2 6 4" xfId="990" xr:uid="{90245AEA-28FF-4E6F-B6BB-38C7D9CE14C1}"/>
    <cellStyle name="20% - 1. jelölőszín 2 7" xfId="180" xr:uid="{CFB093FB-9DFA-482C-A149-240EC63FFFCF}"/>
    <cellStyle name="20% - 1. jelölőszín 2 7 2" xfId="991" xr:uid="{D36454C0-49BD-4C4F-9F26-6F59CFB324E8}"/>
    <cellStyle name="20% - 1. jelölőszín 2 7 3" xfId="992" xr:uid="{F5CCD1BD-A3F0-4799-B8AA-47865BF01234}"/>
    <cellStyle name="20% - 1. jelölőszín 2 7 4" xfId="993" xr:uid="{C55D508D-0410-450B-8839-67CB9C32FA21}"/>
    <cellStyle name="20% - 1. jelölőszín 2 8" xfId="994" xr:uid="{BD3483AC-003B-4422-8BDB-46E8C1BCCF22}"/>
    <cellStyle name="20% - 1. jelölőszín 2 9" xfId="995" xr:uid="{DD45C267-E030-4889-9413-95AD579D2715}"/>
    <cellStyle name="20% - 1. jelölőszín 2_02 BV _2009_jan15" xfId="996" xr:uid="{37A82B5B-199E-4B93-B42A-6B4F12E244E1}"/>
    <cellStyle name="20% - 1. jelölőszín 20" xfId="2527" xr:uid="{6FEAE2C5-AA21-4FBB-8CE1-973297DFB7EB}"/>
    <cellStyle name="20% - 1. jelölőszín 20 2" xfId="2528" xr:uid="{00E33D89-E369-445B-BBF9-D9D3548EB3A2}"/>
    <cellStyle name="20% - 1. jelölőszín 21" xfId="2529" xr:uid="{07F8D159-6D20-42D9-BFEB-6FD119B427AF}"/>
    <cellStyle name="20% - 1. jelölőszín 21 2" xfId="2530" xr:uid="{A8AA6549-DA5A-48D8-A19B-89C80C395479}"/>
    <cellStyle name="20% - 1. jelölőszín 22" xfId="2531" xr:uid="{2514623A-F2B6-48F3-9D46-BC5D73393C83}"/>
    <cellStyle name="20% - 1. jelölőszín 22 2" xfId="2532" xr:uid="{316ADD9C-117B-4121-938A-C29C6F9FB51D}"/>
    <cellStyle name="20% - 1. jelölőszín 23" xfId="2533" xr:uid="{5275DB97-BE12-47BB-8BB9-9E5CAC2E3055}"/>
    <cellStyle name="20% - 1. jelölőszín 23 2" xfId="2534" xr:uid="{42579A57-50F9-414E-BD52-170867E1F62E}"/>
    <cellStyle name="20% - 1. jelölőszín 24" xfId="2535" xr:uid="{18D2B1A4-BD9A-460E-9AB8-32D7C410292D}"/>
    <cellStyle name="20% - 1. jelölőszín 24 2" xfId="2536" xr:uid="{B3734202-2061-49CD-B058-A19D5726B74C}"/>
    <cellStyle name="20% - 1. jelölőszín 25" xfId="2537" xr:uid="{AAAC23D5-1EEF-4960-858D-E0C9A45FD7F8}"/>
    <cellStyle name="20% - 1. jelölőszín 26" xfId="2538" xr:uid="{598DB245-01DC-49A6-8246-7F4B6AF12580}"/>
    <cellStyle name="20% - 1. jelölőszín 27" xfId="2539" xr:uid="{CC526A76-4BA4-4427-8F50-620109D9D158}"/>
    <cellStyle name="20% - 1. jelölőszín 28" xfId="2540" xr:uid="{E8FDBDDE-8853-4B91-B2A5-CE821CE9728F}"/>
    <cellStyle name="20% - 1. jelölőszín 29" xfId="2541" xr:uid="{7F08013A-F8C1-441B-90D8-9E8571C14322}"/>
    <cellStyle name="20% - 1. jelölőszín 3" xfId="181" xr:uid="{770315C9-8866-45ED-B7D7-97C013AEC5AD}"/>
    <cellStyle name="20% - 1. jelölőszín 3 10" xfId="2542" xr:uid="{559F76A9-5BB4-45EF-8727-9E190FDF823D}"/>
    <cellStyle name="20% - 1. jelölőszín 3 2" xfId="182" xr:uid="{3BCD725A-22C3-4713-A13D-6D2565E212CE}"/>
    <cellStyle name="20% - 1. jelölőszín 3 2 2" xfId="997" xr:uid="{AF0391E6-BD25-4D04-9C5F-B81214E2DDA1}"/>
    <cellStyle name="20% - 1. jelölőszín 3 2 2 2" xfId="2544" xr:uid="{B832941E-E97C-4F5E-AE0F-520F10BE9786}"/>
    <cellStyle name="20% - 1. jelölőszín 3 2 3" xfId="998" xr:uid="{FD9BCF53-AF31-4578-A376-DEC40488F800}"/>
    <cellStyle name="20% - 1. jelölőszín 3 2 4" xfId="999" xr:uid="{4468B4A0-3792-43DC-BAEA-39C4E2C701C6}"/>
    <cellStyle name="20% - 1. jelölőszín 3 2 5" xfId="2543" xr:uid="{A4F35EEA-1FB5-46EE-9007-04D98026777C}"/>
    <cellStyle name="20% - 1. jelölőszín 3 3" xfId="183" xr:uid="{65524C34-F3F0-49B7-8B66-62E4AB7B7E03}"/>
    <cellStyle name="20% - 1. jelölőszín 3 3 2" xfId="1000" xr:uid="{E6D4645E-52F4-4B22-B62C-4DB847FD96D2}"/>
    <cellStyle name="20% - 1. jelölőszín 3 3 3" xfId="1001" xr:uid="{3416F2D2-81A7-40D6-AFB1-AC4610C2E3C2}"/>
    <cellStyle name="20% - 1. jelölőszín 3 3 4" xfId="1002" xr:uid="{F360478C-E924-4311-A2C8-514EB6F5A834}"/>
    <cellStyle name="20% - 1. jelölőszín 3 3 5" xfId="2545" xr:uid="{68222CCC-C8C9-4F23-BA3E-01A447460EBB}"/>
    <cellStyle name="20% - 1. jelölőszín 3 4" xfId="184" xr:uid="{3EB80338-DF9F-49DF-91B5-0DAF2ACB170C}"/>
    <cellStyle name="20% - 1. jelölőszín 3 4 2" xfId="1003" xr:uid="{D3386D30-099F-49BD-B69A-E8E2FDEF9410}"/>
    <cellStyle name="20% - 1. jelölőszín 3 4 3" xfId="1004" xr:uid="{58B8346B-7134-42B3-9072-A8463E0C0FCC}"/>
    <cellStyle name="20% - 1. jelölőszín 3 4 4" xfId="1005" xr:uid="{72E40D85-F42A-4679-A55F-98426892DF62}"/>
    <cellStyle name="20% - 1. jelölőszín 3 5" xfId="185" xr:uid="{3AFA1A2C-02F0-4D45-B68A-9D5A43F6433D}"/>
    <cellStyle name="20% - 1. jelölőszín 3 5 2" xfId="1006" xr:uid="{5700A2E9-8F28-4D44-B56C-368EF60C7DB0}"/>
    <cellStyle name="20% - 1. jelölőszín 3 5 3" xfId="1007" xr:uid="{71CE0879-59E0-4E83-BD58-9E8227118739}"/>
    <cellStyle name="20% - 1. jelölőszín 3 5 4" xfId="1008" xr:uid="{356AB41E-1FB2-493E-B34A-A648C4368138}"/>
    <cellStyle name="20% - 1. jelölőszín 3 6" xfId="186" xr:uid="{C8AE61D9-9FA3-4651-9674-BFE1C25E5DF3}"/>
    <cellStyle name="20% - 1. jelölőszín 3 6 2" xfId="1009" xr:uid="{441FDD09-FE67-4A8A-8C56-CF3426C825DD}"/>
    <cellStyle name="20% - 1. jelölőszín 3 6 3" xfId="1010" xr:uid="{5A1E0887-9D1E-41E7-8B33-7009FD8CC2AD}"/>
    <cellStyle name="20% - 1. jelölőszín 3 6 4" xfId="1011" xr:uid="{069E65F4-FDE7-4E35-9849-2D9230580773}"/>
    <cellStyle name="20% - 1. jelölőszín 3 7" xfId="1012" xr:uid="{9C026E60-B804-4E96-9AA3-901A2B9D7AF5}"/>
    <cellStyle name="20% - 1. jelölőszín 3 8" xfId="1013" xr:uid="{2C74315F-51B2-4543-8BE7-6B7B6BEB741D}"/>
    <cellStyle name="20% - 1. jelölőszín 3 9" xfId="1014" xr:uid="{331E3953-D026-47EA-A628-B90AD0264F35}"/>
    <cellStyle name="20% - 1. jelölőszín 3_02 BV _2009_jan15" xfId="1015" xr:uid="{7E213CB7-B44B-4189-ACBE-574E65D93DEA}"/>
    <cellStyle name="20% - 1. jelölőszín 30" xfId="2546" xr:uid="{9BA7935C-CD3E-4D03-95A0-FE091F915163}"/>
    <cellStyle name="20% - 1. jelölőszín 31" xfId="2547" xr:uid="{B220F7CB-90CC-46D7-9365-94B6E191B1D4}"/>
    <cellStyle name="20% - 1. jelölőszín 32" xfId="2548" xr:uid="{91D2A77D-1E6C-4BD3-B072-FAB8195803E6}"/>
    <cellStyle name="20% - 1. jelölőszín 33" xfId="2549" xr:uid="{5DB8BF7A-3238-4419-B871-0311245D3F44}"/>
    <cellStyle name="20% - 1. jelölőszín 34" xfId="2550" xr:uid="{988C50AD-2891-4043-94D5-F361D38698BF}"/>
    <cellStyle name="20% - 1. jelölőszín 35" xfId="2551" xr:uid="{ED151022-528B-4FCB-8416-83D7BA47A520}"/>
    <cellStyle name="20% - 1. jelölőszín 36" xfId="2552" xr:uid="{9578D2B3-4E11-44ED-BC01-9F0AA3C68B6D}"/>
    <cellStyle name="20% - 1. jelölőszín 37" xfId="2553" xr:uid="{AB5F1E8F-2A2B-4115-AD67-CCEC6F4BB1BC}"/>
    <cellStyle name="20% - 1. jelölőszín 4" xfId="187" xr:uid="{9E80489E-55B1-48B6-9485-9DEF12CD924B}"/>
    <cellStyle name="20% - 1. jelölőszín 4 10" xfId="2554" xr:uid="{8B9BE338-B3E9-4D75-A9B9-6626866C8D25}"/>
    <cellStyle name="20% - 1. jelölőszín 4 2" xfId="188" xr:uid="{07058B06-8F17-4A30-84A2-ACCF172DCBDE}"/>
    <cellStyle name="20% - 1. jelölőszín 4 2 2" xfId="1016" xr:uid="{CCC77C70-B990-4B99-A230-E8F926B24FDE}"/>
    <cellStyle name="20% - 1. jelölőszín 4 2 2 2" xfId="2556" xr:uid="{FC237751-E406-42A2-82BA-44117A33B563}"/>
    <cellStyle name="20% - 1. jelölőszín 4 2 3" xfId="1017" xr:uid="{4E2FFE3F-D04B-41F7-9437-AF304BD28CB1}"/>
    <cellStyle name="20% - 1. jelölőszín 4 2 4" xfId="1018" xr:uid="{476CF0B7-D7F0-4A65-8F78-95A86ABDFEAB}"/>
    <cellStyle name="20% - 1. jelölőszín 4 2 5" xfId="2555" xr:uid="{5F691A1E-3CEF-4820-9580-8913C9F5FF34}"/>
    <cellStyle name="20% - 1. jelölőszín 4 3" xfId="189" xr:uid="{F8FCAF4E-F444-4FB5-9321-4F70E3A58602}"/>
    <cellStyle name="20% - 1. jelölőszín 4 3 2" xfId="1019" xr:uid="{8724761D-8F48-429B-8C17-029167928D1C}"/>
    <cellStyle name="20% - 1. jelölőszín 4 3 3" xfId="1020" xr:uid="{601A0FDA-7890-4BFC-8C72-509DD70ED55A}"/>
    <cellStyle name="20% - 1. jelölőszín 4 3 4" xfId="1021" xr:uid="{0FE4FFD0-15E3-4E4B-A03E-8CB297E8353E}"/>
    <cellStyle name="20% - 1. jelölőszín 4 3 5" xfId="2557" xr:uid="{23EC0969-2FEC-45FF-9312-075652494364}"/>
    <cellStyle name="20% - 1. jelölőszín 4 4" xfId="190" xr:uid="{15F75CA2-876E-4BA4-BE2F-F5699B16EA02}"/>
    <cellStyle name="20% - 1. jelölőszín 4 4 2" xfId="1022" xr:uid="{50C5370C-15B6-4BB5-8940-0D5B135AF12C}"/>
    <cellStyle name="20% - 1. jelölőszín 4 4 3" xfId="1023" xr:uid="{1F91CD45-BF9E-482C-9DC1-9B0A84F75646}"/>
    <cellStyle name="20% - 1. jelölőszín 4 4 4" xfId="1024" xr:uid="{AEC8A748-22E2-4AA7-BFE8-41B1E1B1523F}"/>
    <cellStyle name="20% - 1. jelölőszín 4 5" xfId="191" xr:uid="{19A7DEE9-A435-4B20-9944-4D1B3E77950A}"/>
    <cellStyle name="20% - 1. jelölőszín 4 5 2" xfId="1025" xr:uid="{FCAB89E8-48CA-4C0C-850A-259DE8D4ED6B}"/>
    <cellStyle name="20% - 1. jelölőszín 4 5 3" xfId="1026" xr:uid="{3541AC49-E285-460F-9CB7-5BE757CE0FA3}"/>
    <cellStyle name="20% - 1. jelölőszín 4 5 4" xfId="1027" xr:uid="{F9E73C30-098F-4AEC-8436-A83334E76EED}"/>
    <cellStyle name="20% - 1. jelölőszín 4 6" xfId="192" xr:uid="{9F480064-DB2C-4D92-AE1B-1F6D2D90F2B0}"/>
    <cellStyle name="20% - 1. jelölőszín 4 6 2" xfId="1028" xr:uid="{85234D4A-AC52-4919-BD94-CFF6F0351791}"/>
    <cellStyle name="20% - 1. jelölőszín 4 6 3" xfId="1029" xr:uid="{318E3C48-00AA-444E-BB3F-1345955D1A0B}"/>
    <cellStyle name="20% - 1. jelölőszín 4 6 4" xfId="1030" xr:uid="{A361B7E3-1589-4158-93A5-696C975A12CD}"/>
    <cellStyle name="20% - 1. jelölőszín 4 7" xfId="1031" xr:uid="{9AEF366F-2870-4645-B649-AB3D6D22D094}"/>
    <cellStyle name="20% - 1. jelölőszín 4 8" xfId="1032" xr:uid="{9CB97FF6-2F67-4ADF-BBB2-F861066418A8}"/>
    <cellStyle name="20% - 1. jelölőszín 4 9" xfId="1033" xr:uid="{8874F0C2-3C20-4D07-9EBC-444141EA37A8}"/>
    <cellStyle name="20% - 1. jelölőszín 4_02 BV _2009_jan15" xfId="1034" xr:uid="{16E838FD-1073-4513-A391-99AE12113FCF}"/>
    <cellStyle name="20% - 1. jelölőszín 5" xfId="193" xr:uid="{EE88956C-770E-459B-BB39-A1017ACAD383}"/>
    <cellStyle name="20% - 1. jelölőszín 5 2" xfId="1035" xr:uid="{0E6E03D2-95C0-4EE1-944A-6856DECB80A1}"/>
    <cellStyle name="20% - 1. jelölőszín 5 2 2" xfId="2560" xr:uid="{D8B569E2-ED66-4A4F-839D-26AB717A7D7C}"/>
    <cellStyle name="20% - 1. jelölőszín 5 2 3" xfId="2559" xr:uid="{E078F913-0845-4DDE-99CD-C102C1CF8FC4}"/>
    <cellStyle name="20% - 1. jelölőszín 5 3" xfId="1036" xr:uid="{2281A198-A116-44A1-BA10-30ABB9FCDA58}"/>
    <cellStyle name="20% - 1. jelölőszín 5 3 2" xfId="2561" xr:uid="{58B5D4D4-D874-41A2-B235-D421FEE2AF3E}"/>
    <cellStyle name="20% - 1. jelölőszín 5 4" xfId="1037" xr:uid="{F1B9E211-FDD0-455C-98EE-444888472C89}"/>
    <cellStyle name="20% - 1. jelölőszín 5 5" xfId="2558" xr:uid="{FCB7F92F-8E21-4916-96A4-20482CC9BBC9}"/>
    <cellStyle name="20% - 1. jelölőszín 6" xfId="194" xr:uid="{FE127400-469B-4039-8B9E-09124D9C64FC}"/>
    <cellStyle name="20% - 1. jelölőszín 6 2" xfId="1038" xr:uid="{26A63B0C-1845-4DEA-8B7D-444E87A5F189}"/>
    <cellStyle name="20% - 1. jelölőszín 6 2 2" xfId="2564" xr:uid="{22FD1F79-96B9-4553-AA44-6F57152094B3}"/>
    <cellStyle name="20% - 1. jelölőszín 6 2 3" xfId="2563" xr:uid="{002498CE-CF2A-4513-B0B5-86A73DB41D68}"/>
    <cellStyle name="20% - 1. jelölőszín 6 3" xfId="1039" xr:uid="{124D3C8F-43C6-4C48-936A-F6273BDCE46B}"/>
    <cellStyle name="20% - 1. jelölőszín 6 3 2" xfId="2565" xr:uid="{62616349-AFBD-43E2-BBF1-7A366F586FCF}"/>
    <cellStyle name="20% - 1. jelölőszín 6 4" xfId="1040" xr:uid="{E55CBDBB-9E70-4F08-80FF-97D8FF4F392A}"/>
    <cellStyle name="20% - 1. jelölőszín 6 5" xfId="2562" xr:uid="{2F0CA088-F274-4908-95FC-8854012FF441}"/>
    <cellStyle name="20% - 1. jelölőszín 7" xfId="195" xr:uid="{FB157C0C-41E1-481B-9087-51AF9E1C4A70}"/>
    <cellStyle name="20% - 1. jelölőszín 7 2" xfId="1041" xr:uid="{27F12DAC-98AE-45F3-8F28-F9736518A304}"/>
    <cellStyle name="20% - 1. jelölőszín 7 2 2" xfId="2568" xr:uid="{B0F04C70-DAE9-46E3-A2D0-E0578D0DDA3B}"/>
    <cellStyle name="20% - 1. jelölőszín 7 2 3" xfId="2567" xr:uid="{79CD4E9C-FA33-4590-BD09-FF3D52CBEE19}"/>
    <cellStyle name="20% - 1. jelölőszín 7 3" xfId="1042" xr:uid="{83451DB4-1956-4908-A87D-5D825259C2BC}"/>
    <cellStyle name="20% - 1. jelölőszín 7 3 2" xfId="2569" xr:uid="{F605ED18-4DE8-4F21-B9F4-441453B5D2F1}"/>
    <cellStyle name="20% - 1. jelölőszín 7 4" xfId="1043" xr:uid="{CF460E8A-568A-4F3E-AF51-DEB2003AC8FD}"/>
    <cellStyle name="20% - 1. jelölőszín 7 5" xfId="2566" xr:uid="{AE601985-966F-4900-B203-6F06B6240F13}"/>
    <cellStyle name="20% - 1. jelölőszín 8" xfId="196" xr:uid="{2D1FDF7E-31A5-44EE-B473-4DE06B2880FF}"/>
    <cellStyle name="20% - 1. jelölőszín 8 2" xfId="1044" xr:uid="{2FCC7134-85BD-4F26-B6ED-22C2CF5C9785}"/>
    <cellStyle name="20% - 1. jelölőszín 8 2 2" xfId="2572" xr:uid="{A6A3A83F-6DFE-4D6D-A0B9-7BCA99E3455E}"/>
    <cellStyle name="20% - 1. jelölőszín 8 2 3" xfId="2571" xr:uid="{5D6F4A99-A96B-47A9-8595-85D6000DF8CB}"/>
    <cellStyle name="20% - 1. jelölőszín 8 3" xfId="1045" xr:uid="{92F23C9B-AD04-4DDF-8328-0A070D04EF02}"/>
    <cellStyle name="20% - 1. jelölőszín 8 3 2" xfId="2573" xr:uid="{9664500A-982C-43D2-B429-C670A9D4AA73}"/>
    <cellStyle name="20% - 1. jelölőszín 8 4" xfId="1046" xr:uid="{1CB46832-4AE5-4D91-B291-34FF8CB2102B}"/>
    <cellStyle name="20% - 1. jelölőszín 8 5" xfId="2570" xr:uid="{EEA96B23-C553-4B0A-9818-C94BA5CAE737}"/>
    <cellStyle name="20% - 1. jelölőszín 9" xfId="197" xr:uid="{24D3F75B-0ECE-48A3-AD66-2AD8B7677DD4}"/>
    <cellStyle name="20% - 1. jelölőszín 9 2" xfId="1047" xr:uid="{4BCB1D84-F8B3-427F-BF2D-E4AAFABA3FD6}"/>
    <cellStyle name="20% - 1. jelölőszín 9 2 2" xfId="2575" xr:uid="{04E5CEBB-8D43-4469-9D08-483E5B30964E}"/>
    <cellStyle name="20% - 1. jelölőszín 9 3" xfId="1048" xr:uid="{32DBDD7A-85A8-42F4-993E-6EF3367378FB}"/>
    <cellStyle name="20% - 1. jelölőszín 9 4" xfId="1049" xr:uid="{BCAE8C16-1DC7-4A0D-964C-61A98FD37194}"/>
    <cellStyle name="20% - 1. jelölőszín 9 5" xfId="2574" xr:uid="{52869D88-246E-4D31-94A6-D651C1FEBD36}"/>
    <cellStyle name="20% - 2. jelölőszín 10" xfId="198" xr:uid="{18E77FE8-A034-444F-AF3B-C4AFB46A563A}"/>
    <cellStyle name="20% - 2. jelölőszín 10 2" xfId="1050" xr:uid="{89D96C3F-DD9F-4C04-A982-D63FF13109D4}"/>
    <cellStyle name="20% - 2. jelölőszín 10 2 2" xfId="2577" xr:uid="{09CF03BD-BD1E-4FD7-82B0-D7427157485A}"/>
    <cellStyle name="20% - 2. jelölőszín 10 3" xfId="1051" xr:uid="{378636A5-AAFC-4578-AFC8-7D3192682A62}"/>
    <cellStyle name="20% - 2. jelölőszín 10 4" xfId="1052" xr:uid="{114641A3-FF7F-47A9-A255-40E0D66AD6A9}"/>
    <cellStyle name="20% - 2. jelölőszín 10 5" xfId="2576" xr:uid="{0B5231C8-7640-49C6-B880-FFBCCBA36981}"/>
    <cellStyle name="20% - 2. jelölőszín 11" xfId="199" xr:uid="{81A76F7D-65D2-45D2-8D25-FB6B5D8EE6CF}"/>
    <cellStyle name="20% - 2. jelölőszín 11 2" xfId="1053" xr:uid="{1A32A42D-5A23-4CC4-811F-EEBC8A00EDA8}"/>
    <cellStyle name="20% - 2. jelölőszín 11 2 2" xfId="2579" xr:uid="{06754E8E-679F-4D62-971D-6973362D68B9}"/>
    <cellStyle name="20% - 2. jelölőszín 11 3" xfId="1054" xr:uid="{D71DD03B-B361-460D-BE70-FC368C327EC1}"/>
    <cellStyle name="20% - 2. jelölőszín 11 4" xfId="1055" xr:uid="{F3BA8488-59F8-4F2B-A3EE-3FA169A336B8}"/>
    <cellStyle name="20% - 2. jelölőszín 11 5" xfId="2578" xr:uid="{9CF1882B-CDF6-4B29-9CDC-44D7513EF154}"/>
    <cellStyle name="20% - 2. jelölőszín 12" xfId="200" xr:uid="{7C60B697-E4B0-4749-AB58-770BD7CC1234}"/>
    <cellStyle name="20% - 2. jelölőszín 12 2" xfId="1056" xr:uid="{8D8C4205-5F5C-44FF-9755-91CC77D16B18}"/>
    <cellStyle name="20% - 2. jelölőszín 12 2 2" xfId="2581" xr:uid="{073D1842-7B75-41EB-85C7-1C19B7FA2503}"/>
    <cellStyle name="20% - 2. jelölőszín 12 3" xfId="1057" xr:uid="{3706CC7D-A0BA-4F85-9EEA-4E158AEE418A}"/>
    <cellStyle name="20% - 2. jelölőszín 12 4" xfId="2580" xr:uid="{DF97FE0E-9B27-47FE-930B-6D0637FA7314}"/>
    <cellStyle name="20% - 2. jelölőszín 13" xfId="2582" xr:uid="{72FB32C9-4725-497C-8DC2-431AFD79A7F8}"/>
    <cellStyle name="20% - 2. jelölőszín 13 2" xfId="2583" xr:uid="{67FEEC97-E0B1-4C31-81AB-1F1A34E8BDE9}"/>
    <cellStyle name="20% - 2. jelölőszín 14" xfId="2584" xr:uid="{6828D731-A01B-48B5-8F40-0F6D2013FD74}"/>
    <cellStyle name="20% - 2. jelölőszín 14 2" xfId="2585" xr:uid="{7454162D-C11F-4C3D-BD81-762AC36B0255}"/>
    <cellStyle name="20% - 2. jelölőszín 15" xfId="2586" xr:uid="{CF8C7491-5BEF-4D49-926B-F534797F650D}"/>
    <cellStyle name="20% - 2. jelölőszín 15 2" xfId="2587" xr:uid="{1143CA94-2AE2-45E7-A6F9-3A62572673CB}"/>
    <cellStyle name="20% - 2. jelölőszín 16" xfId="2588" xr:uid="{43DAD715-CE92-49ED-8C98-7EDCDE33154B}"/>
    <cellStyle name="20% - 2. jelölőszín 16 2" xfId="2589" xr:uid="{DE5AC018-EFD4-4A1D-9637-D0F6BB18AEE6}"/>
    <cellStyle name="20% - 2. jelölőszín 17" xfId="2590" xr:uid="{C29526C9-F9F3-4A47-BC1E-E2C7D0074C37}"/>
    <cellStyle name="20% - 2. jelölőszín 17 2" xfId="2591" xr:uid="{57A1981B-A76B-4A40-B994-E7761C1F7E3A}"/>
    <cellStyle name="20% - 2. jelölőszín 18" xfId="2592" xr:uid="{C5118C5E-9753-4F2A-9046-F60091BF7C69}"/>
    <cellStyle name="20% - 2. jelölőszín 18 2" xfId="2593" xr:uid="{4553C2D3-69E0-4615-920D-133CF0B410F0}"/>
    <cellStyle name="20% - 2. jelölőszín 19" xfId="2594" xr:uid="{9702C452-BCAE-44E5-A919-5A9AFB9BE92E}"/>
    <cellStyle name="20% - 2. jelölőszín 19 2" xfId="2595" xr:uid="{19BF94E3-D472-4E54-A419-6896CD2B878F}"/>
    <cellStyle name="20% - 2. jelölőszín 2" xfId="17" xr:uid="{4E191B3A-9D55-4131-B551-68B46E193ED7}"/>
    <cellStyle name="20% - 2. jelölőszín 2 10" xfId="1058" xr:uid="{9CD40E78-15E7-4860-B3B6-8F9466AF8D9D}"/>
    <cellStyle name="20% - 2. jelölőszín 2 11" xfId="1059" xr:uid="{1CD9DF1D-F574-4715-B34E-88342ECB4923}"/>
    <cellStyle name="20% - 2. jelölőszín 2 12" xfId="1060" xr:uid="{A16523B6-BE0C-40B4-9632-2D8967DDDB3E}"/>
    <cellStyle name="20% - 2. jelölőszín 2 13" xfId="2596" xr:uid="{1AD136CC-E2DF-459D-A444-AB7D4903E65B}"/>
    <cellStyle name="20% - 2. jelölőszín 2 2" xfId="201" xr:uid="{34F1B6AD-6F4D-4FE0-8672-E4905A674CFB}"/>
    <cellStyle name="20% - 2. jelölőszín 2 2 2" xfId="1061" xr:uid="{50AE3B46-FB98-4CC5-8D78-FA7A537950E3}"/>
    <cellStyle name="20% - 2. jelölőszín 2 2 2 2" xfId="2598" xr:uid="{D6897FD8-B204-44FB-91F7-4178499917A2}"/>
    <cellStyle name="20% - 2. jelölőszín 2 2 3" xfId="1062" xr:uid="{163980ED-3321-4EFA-BB41-B68AABDEA834}"/>
    <cellStyle name="20% - 2. jelölőszín 2 2 4" xfId="1063" xr:uid="{D25AA212-0AED-4781-923A-71452B471DD2}"/>
    <cellStyle name="20% - 2. jelölőszín 2 2 5" xfId="2597" xr:uid="{CD1F5DD9-9263-4177-BB93-1F7C8E9FCF41}"/>
    <cellStyle name="20% - 2. jelölőszín 2 3" xfId="202" xr:uid="{C6B8839D-38AE-474D-9E50-F4F1B46AE064}"/>
    <cellStyle name="20% - 2. jelölőszín 2 3 2" xfId="1064" xr:uid="{9A435312-BEDE-4276-BEF8-CA673DD38364}"/>
    <cellStyle name="20% - 2. jelölőszín 2 3 3" xfId="1065" xr:uid="{A9753A18-7BB5-4EDF-A8CF-99AB49D2996C}"/>
    <cellStyle name="20% - 2. jelölőszín 2 3 4" xfId="1066" xr:uid="{C0F50927-BA75-451F-8C61-3311F90F6595}"/>
    <cellStyle name="20% - 2. jelölőszín 2 3 5" xfId="2599" xr:uid="{F9CC7969-C38B-4A71-B5CB-D062F6285978}"/>
    <cellStyle name="20% - 2. jelölőszín 2 4" xfId="203" xr:uid="{C1C6E430-EA67-4D11-8B58-D5BCD883E13F}"/>
    <cellStyle name="20% - 2. jelölőszín 2 4 2" xfId="1067" xr:uid="{B4AD9982-E60E-4F1C-BB4F-279BCB648DE9}"/>
    <cellStyle name="20% - 2. jelölőszín 2 4 3" xfId="1068" xr:uid="{DB4142C3-1A76-4D71-AC4E-DC60EF12C16F}"/>
    <cellStyle name="20% - 2. jelölőszín 2 4 4" xfId="1069" xr:uid="{9990DDF0-DC80-4983-ABA2-F089DD0309DC}"/>
    <cellStyle name="20% - 2. jelölőszín 2 4 5" xfId="2600" xr:uid="{1B1941D3-AED8-4310-925C-2FA032CDDA77}"/>
    <cellStyle name="20% - 2. jelölőszín 2 5" xfId="204" xr:uid="{16E32D83-9D61-4D59-B1C4-D5A2885EA71E}"/>
    <cellStyle name="20% - 2. jelölőszín 2 5 2" xfId="1070" xr:uid="{064F1615-72C9-485F-A811-4E1B47BE9D9C}"/>
    <cellStyle name="20% - 2. jelölőszín 2 5 3" xfId="1071" xr:uid="{174FCA85-1809-408B-90A8-7BF786B74423}"/>
    <cellStyle name="20% - 2. jelölőszín 2 5 4" xfId="1072" xr:uid="{21F36D5A-9083-43C0-BC37-E5BF4F3ACAEC}"/>
    <cellStyle name="20% - 2. jelölőszín 2 6" xfId="205" xr:uid="{27281C11-8D1A-42F3-BF0D-EF8886769D46}"/>
    <cellStyle name="20% - 2. jelölőszín 2 6 2" xfId="1073" xr:uid="{2AF1ABDF-3B2A-4F67-BDC8-5101A967E3E0}"/>
    <cellStyle name="20% - 2. jelölőszín 2 6 3" xfId="1074" xr:uid="{F84C64E6-20A7-4285-B37B-5E029F3CE3E5}"/>
    <cellStyle name="20% - 2. jelölőszín 2 6 4" xfId="1075" xr:uid="{88E0FC91-D2B0-4AFF-A756-E7102E289BDA}"/>
    <cellStyle name="20% - 2. jelölőszín 2 7" xfId="206" xr:uid="{D4086B3D-C730-4B3C-9AEA-E2A709601F03}"/>
    <cellStyle name="20% - 2. jelölőszín 2 7 2" xfId="1076" xr:uid="{D9A97111-6866-473C-BDF0-7A57A2C899CD}"/>
    <cellStyle name="20% - 2. jelölőszín 2 7 3" xfId="1077" xr:uid="{8A7632DC-CFC5-4506-BCE4-F5A4D4968019}"/>
    <cellStyle name="20% - 2. jelölőszín 2 7 4" xfId="1078" xr:uid="{B6167A0D-BCEE-48F6-90CD-43C1028A75DC}"/>
    <cellStyle name="20% - 2. jelölőszín 2 8" xfId="1079" xr:uid="{6C5E6188-C4C0-4621-80D4-96FC461EA2EF}"/>
    <cellStyle name="20% - 2. jelölőszín 2 9" xfId="1080" xr:uid="{8430D29F-B11A-45F4-A214-01257280922B}"/>
    <cellStyle name="20% - 2. jelölőszín 2_02 BV _2009_jan15" xfId="1081" xr:uid="{BFAD75EC-E4F0-4E5F-90B7-2F25A52D2ED6}"/>
    <cellStyle name="20% - 2. jelölőszín 20" xfId="2601" xr:uid="{52041D50-4B23-4F5F-B754-6CBE09218E3B}"/>
    <cellStyle name="20% - 2. jelölőszín 20 2" xfId="2602" xr:uid="{D8EBC4A1-7369-4AB0-9862-42D42C3D21B4}"/>
    <cellStyle name="20% - 2. jelölőszín 21" xfId="2603" xr:uid="{63DC305B-7D80-469A-AD71-0590EDBE32A5}"/>
    <cellStyle name="20% - 2. jelölőszín 21 2" xfId="2604" xr:uid="{99A42558-4F20-445C-861F-95EA518766B8}"/>
    <cellStyle name="20% - 2. jelölőszín 22" xfId="2605" xr:uid="{4B40703C-1DE3-4331-BE05-1826E7894058}"/>
    <cellStyle name="20% - 2. jelölőszín 22 2" xfId="2606" xr:uid="{C521354B-BF41-4A37-ABCF-747316EAA2FD}"/>
    <cellStyle name="20% - 2. jelölőszín 23" xfId="2607" xr:uid="{F46DAE2A-A1CA-4BE3-A559-4CAD44F4FBE2}"/>
    <cellStyle name="20% - 2. jelölőszín 23 2" xfId="2608" xr:uid="{363D040F-402B-4B71-999C-E4BB367EE78B}"/>
    <cellStyle name="20% - 2. jelölőszín 24" xfId="2609" xr:uid="{1B7A9144-B52B-437B-9AC5-8C1DFEC0E452}"/>
    <cellStyle name="20% - 2. jelölőszín 24 2" xfId="2610" xr:uid="{078FAD17-D841-4951-87F5-66A01A403317}"/>
    <cellStyle name="20% - 2. jelölőszín 25" xfId="2611" xr:uid="{771427FA-F187-424B-A0D6-F7CF121FFBF7}"/>
    <cellStyle name="20% - 2. jelölőszín 26" xfId="2612" xr:uid="{29EBDA66-4CF3-4990-9A32-9833240C73E3}"/>
    <cellStyle name="20% - 2. jelölőszín 27" xfId="2613" xr:uid="{8394A678-30FF-47F3-96DD-16D52E8676C1}"/>
    <cellStyle name="20% - 2. jelölőszín 28" xfId="2614" xr:uid="{1153752F-AEB5-4FBC-9CD3-98FC91962FA9}"/>
    <cellStyle name="20% - 2. jelölőszín 29" xfId="2615" xr:uid="{2FF33442-A24A-495C-A027-3505B5711031}"/>
    <cellStyle name="20% - 2. jelölőszín 3" xfId="207" xr:uid="{6523BF6F-44D6-4B39-AFAA-588BD16FABE4}"/>
    <cellStyle name="20% - 2. jelölőszín 3 10" xfId="2616" xr:uid="{B1E7DA16-CAF7-4179-9ECB-CB76BA69F915}"/>
    <cellStyle name="20% - 2. jelölőszín 3 2" xfId="208" xr:uid="{7AB23818-C0AE-4B4B-93F0-C95795ECE558}"/>
    <cellStyle name="20% - 2. jelölőszín 3 2 2" xfId="1082" xr:uid="{B3CA1978-A279-4F64-B7FC-8A1C4230B8B4}"/>
    <cellStyle name="20% - 2. jelölőszín 3 2 2 2" xfId="2618" xr:uid="{CF35F528-886B-49F4-861A-5F3F9D44AAB3}"/>
    <cellStyle name="20% - 2. jelölőszín 3 2 3" xfId="1083" xr:uid="{CB912E44-A515-41D0-B3AE-43162DBFB31F}"/>
    <cellStyle name="20% - 2. jelölőszín 3 2 4" xfId="1084" xr:uid="{0CB5C3B8-B004-4BBE-AB25-BFFBE930FDEA}"/>
    <cellStyle name="20% - 2. jelölőszín 3 2 5" xfId="2617" xr:uid="{C51AEAA1-CAD2-4A68-8A98-F7819F97136C}"/>
    <cellStyle name="20% - 2. jelölőszín 3 3" xfId="209" xr:uid="{C1235272-327E-4793-BD78-0B63EA45C7E0}"/>
    <cellStyle name="20% - 2. jelölőszín 3 3 2" xfId="1085" xr:uid="{ED93BB29-F8E6-435A-BC7B-18702468EF07}"/>
    <cellStyle name="20% - 2. jelölőszín 3 3 3" xfId="1086" xr:uid="{092F4207-1522-4D49-A434-6F9EEC3B71D5}"/>
    <cellStyle name="20% - 2. jelölőszín 3 3 4" xfId="1087" xr:uid="{9177A512-E59B-4789-826E-B7454078D5EB}"/>
    <cellStyle name="20% - 2. jelölőszín 3 3 5" xfId="2619" xr:uid="{8CF4659A-6273-4B3D-B808-4C797E4774EC}"/>
    <cellStyle name="20% - 2. jelölőszín 3 4" xfId="210" xr:uid="{1F7B063B-BFE4-42B8-91CD-5480B43D3EF9}"/>
    <cellStyle name="20% - 2. jelölőszín 3 4 2" xfId="1088" xr:uid="{C855AC8F-51D8-42EA-9DCF-0DE2DD614155}"/>
    <cellStyle name="20% - 2. jelölőszín 3 4 3" xfId="1089" xr:uid="{31CD7C72-0894-4926-A89A-177496DEC560}"/>
    <cellStyle name="20% - 2. jelölőszín 3 4 4" xfId="1090" xr:uid="{D0813577-F343-425F-A074-CA65B800368C}"/>
    <cellStyle name="20% - 2. jelölőszín 3 5" xfId="211" xr:uid="{D67E941A-E76A-418F-9DA2-AD6E0EDFC018}"/>
    <cellStyle name="20% - 2. jelölőszín 3 5 2" xfId="1091" xr:uid="{45D55EC9-4C62-49E2-A7F4-87705B88C4E0}"/>
    <cellStyle name="20% - 2. jelölőszín 3 5 3" xfId="1092" xr:uid="{B2D77E78-86AC-4EF8-AFA7-73A870D8A9DC}"/>
    <cellStyle name="20% - 2. jelölőszín 3 5 4" xfId="1093" xr:uid="{FEB907BF-1EE9-40DD-BAD1-F2CB5CB8880D}"/>
    <cellStyle name="20% - 2. jelölőszín 3 6" xfId="212" xr:uid="{C46217A8-6076-44A1-83BB-C0086B66DFD1}"/>
    <cellStyle name="20% - 2. jelölőszín 3 6 2" xfId="1094" xr:uid="{F1E85443-E25A-4F54-93D0-39C12565B322}"/>
    <cellStyle name="20% - 2. jelölőszín 3 6 3" xfId="1095" xr:uid="{3DE56920-6BCB-4A73-8F44-226ABC4CC654}"/>
    <cellStyle name="20% - 2. jelölőszín 3 6 4" xfId="1096" xr:uid="{20550A6C-11C3-4433-BC6A-CDE1543AE4C2}"/>
    <cellStyle name="20% - 2. jelölőszín 3 7" xfId="1097" xr:uid="{825A3EBB-19DE-4BBA-B21D-4C68DC081200}"/>
    <cellStyle name="20% - 2. jelölőszín 3 8" xfId="1098" xr:uid="{10CC0CA7-BBAF-42FD-9B43-AD9B5E3AFBE8}"/>
    <cellStyle name="20% - 2. jelölőszín 3 9" xfId="1099" xr:uid="{1853C8E8-AB37-4951-8B41-43699D3981C2}"/>
    <cellStyle name="20% - 2. jelölőszín 3_02 BV _2009_jan15" xfId="1100" xr:uid="{AA7EEA66-872F-4270-9C23-C7256F0EE859}"/>
    <cellStyle name="20% - 2. jelölőszín 30" xfId="2620" xr:uid="{7F9D09C2-B84B-47BD-BE33-F2D42A7CB633}"/>
    <cellStyle name="20% - 2. jelölőszín 31" xfId="2621" xr:uid="{78744889-6B66-46E9-A112-AA7AF7DA3FC5}"/>
    <cellStyle name="20% - 2. jelölőszín 32" xfId="2622" xr:uid="{7EF5E98D-FE88-4A1B-B8E1-E4F98BC4D2BC}"/>
    <cellStyle name="20% - 2. jelölőszín 33" xfId="2623" xr:uid="{C5A6C176-B652-4B5B-9C3B-CE8394E845F7}"/>
    <cellStyle name="20% - 2. jelölőszín 34" xfId="2624" xr:uid="{93003428-F889-402C-AFFE-6F2DAF85C8AC}"/>
    <cellStyle name="20% - 2. jelölőszín 35" xfId="2625" xr:uid="{386C1D47-0876-4768-9138-93AD8B6C1166}"/>
    <cellStyle name="20% - 2. jelölőszín 36" xfId="2626" xr:uid="{5A8EE728-9990-40EB-943E-FCA4F81F2B72}"/>
    <cellStyle name="20% - 2. jelölőszín 37" xfId="2627" xr:uid="{FF996939-55A8-4140-9F25-72BCBAE33C67}"/>
    <cellStyle name="20% - 2. jelölőszín 4" xfId="213" xr:uid="{7ECB3380-6D87-46A4-AB54-203F26E3EE1D}"/>
    <cellStyle name="20% - 2. jelölőszín 4 10" xfId="2628" xr:uid="{32D1066C-8364-4432-B092-96E32AC5DCD3}"/>
    <cellStyle name="20% - 2. jelölőszín 4 2" xfId="214" xr:uid="{0DBF1B84-D3BD-4FDB-9C1F-0A47649A4954}"/>
    <cellStyle name="20% - 2. jelölőszín 4 2 2" xfId="1101" xr:uid="{D80D180B-884D-4BB7-BFBD-168D649F23A0}"/>
    <cellStyle name="20% - 2. jelölőszín 4 2 2 2" xfId="2630" xr:uid="{AAB3CC26-FCD3-4FE4-9E34-5EF661E10C3C}"/>
    <cellStyle name="20% - 2. jelölőszín 4 2 3" xfId="1102" xr:uid="{3F1D9173-9646-40E6-901F-008CF6207326}"/>
    <cellStyle name="20% - 2. jelölőszín 4 2 4" xfId="1103" xr:uid="{266707CA-17D1-4F15-B3E7-6BF449D41AAD}"/>
    <cellStyle name="20% - 2. jelölőszín 4 2 5" xfId="2629" xr:uid="{EDA72308-E09C-47F9-ABA6-55349649B07B}"/>
    <cellStyle name="20% - 2. jelölőszín 4 3" xfId="215" xr:uid="{DAA05140-E336-4E2A-8D3A-4F2376428B7B}"/>
    <cellStyle name="20% - 2. jelölőszín 4 3 2" xfId="1104" xr:uid="{438E7116-7BE7-4242-9438-87334BBC2842}"/>
    <cellStyle name="20% - 2. jelölőszín 4 3 3" xfId="1105" xr:uid="{CE939C2D-3BA3-434B-9BD1-13C85584C34A}"/>
    <cellStyle name="20% - 2. jelölőszín 4 3 4" xfId="1106" xr:uid="{83F1661A-8FB8-4225-B5DB-8E182B34811B}"/>
    <cellStyle name="20% - 2. jelölőszín 4 3 5" xfId="2631" xr:uid="{22F00E62-20E8-4D00-B15B-1039F5C7C669}"/>
    <cellStyle name="20% - 2. jelölőszín 4 4" xfId="216" xr:uid="{351C2333-D5E9-4458-A49B-3781610E87E6}"/>
    <cellStyle name="20% - 2. jelölőszín 4 4 2" xfId="1107" xr:uid="{0AFA07F0-10BB-48AC-969A-955072952814}"/>
    <cellStyle name="20% - 2. jelölőszín 4 4 3" xfId="1108" xr:uid="{C034DF5E-EC7C-4244-AC16-1D630F4FA914}"/>
    <cellStyle name="20% - 2. jelölőszín 4 4 4" xfId="1109" xr:uid="{817B5C2A-999C-4492-9BF7-2001B81118DB}"/>
    <cellStyle name="20% - 2. jelölőszín 4 5" xfId="217" xr:uid="{D28A9601-2C8E-4C33-A64B-C42BEC2ECC4A}"/>
    <cellStyle name="20% - 2. jelölőszín 4 5 2" xfId="1110" xr:uid="{F2A85E8D-EFE8-480B-87A8-930891843141}"/>
    <cellStyle name="20% - 2. jelölőszín 4 5 3" xfId="1111" xr:uid="{CED9D61B-5FC4-48FB-A168-422F5F9824A8}"/>
    <cellStyle name="20% - 2. jelölőszín 4 5 4" xfId="1112" xr:uid="{6E7062AF-AF41-4780-B0E9-A4348ACAC14D}"/>
    <cellStyle name="20% - 2. jelölőszín 4 6" xfId="218" xr:uid="{97FAD61C-ABBA-43C9-9BFA-8F03CB7E359A}"/>
    <cellStyle name="20% - 2. jelölőszín 4 6 2" xfId="1113" xr:uid="{C7101336-0A99-4DE0-9102-F4DFAE6C7CEB}"/>
    <cellStyle name="20% - 2. jelölőszín 4 6 3" xfId="1114" xr:uid="{48B58B3A-12FF-4019-939A-62F3FB819CEE}"/>
    <cellStyle name="20% - 2. jelölőszín 4 6 4" xfId="1115" xr:uid="{4F60831A-74D8-4E8E-BD86-5B5245394944}"/>
    <cellStyle name="20% - 2. jelölőszín 4 7" xfId="1116" xr:uid="{B327AD53-99CD-4004-B9D2-D25A2562ECA1}"/>
    <cellStyle name="20% - 2. jelölőszín 4 8" xfId="1117" xr:uid="{5877CF94-E505-477D-AB20-304C1E660C56}"/>
    <cellStyle name="20% - 2. jelölőszín 4 9" xfId="1118" xr:uid="{45A01B81-A760-417F-87F0-B85854AF44DA}"/>
    <cellStyle name="20% - 2. jelölőszín 4_02 BV _2009_jan15" xfId="1119" xr:uid="{BF8A9EA9-D23F-4D77-8A58-2A3AEA52F55D}"/>
    <cellStyle name="20% - 2. jelölőszín 5" xfId="219" xr:uid="{4BDAAE68-3C1D-4182-BC85-DA20B3BD6622}"/>
    <cellStyle name="20% - 2. jelölőszín 5 2" xfId="1120" xr:uid="{26676233-090B-46FA-976A-839686EA25EE}"/>
    <cellStyle name="20% - 2. jelölőszín 5 2 2" xfId="2634" xr:uid="{928872F8-6D1A-46B6-B1FC-A05D69037F1F}"/>
    <cellStyle name="20% - 2. jelölőszín 5 2 3" xfId="2633" xr:uid="{9C1C463B-F896-47C8-965F-3C10B850E984}"/>
    <cellStyle name="20% - 2. jelölőszín 5 3" xfId="1121" xr:uid="{D93E01F0-D661-4742-9C49-58EC3396419C}"/>
    <cellStyle name="20% - 2. jelölőszín 5 3 2" xfId="2635" xr:uid="{953D070F-B1CB-4982-AFEA-B7F2E01BC9CB}"/>
    <cellStyle name="20% - 2. jelölőszín 5 4" xfId="1122" xr:uid="{1174CD92-0F93-4F4F-B4EB-BFDFDC9A4381}"/>
    <cellStyle name="20% - 2. jelölőszín 5 5" xfId="2632" xr:uid="{94D01B95-19B9-4002-B486-4F4CA5BB0733}"/>
    <cellStyle name="20% - 2. jelölőszín 6" xfId="220" xr:uid="{4756C227-900E-42C8-9BAA-444AC1546912}"/>
    <cellStyle name="20% - 2. jelölőszín 6 2" xfId="1123" xr:uid="{AA9A8FB5-A79A-4B34-9503-D315C523CBB7}"/>
    <cellStyle name="20% - 2. jelölőszín 6 2 2" xfId="2638" xr:uid="{7911B9D5-89D8-401B-AE6D-A87769435B73}"/>
    <cellStyle name="20% - 2. jelölőszín 6 2 3" xfId="2637" xr:uid="{4AA873FD-2CD8-4A9B-B41C-5E1C6D7FE622}"/>
    <cellStyle name="20% - 2. jelölőszín 6 3" xfId="1124" xr:uid="{A22C639A-1A6E-4F5B-AF90-9A515E6C4FC5}"/>
    <cellStyle name="20% - 2. jelölőszín 6 3 2" xfId="2639" xr:uid="{28636E6F-65BC-44A6-AC9F-E8BEFCEADCC1}"/>
    <cellStyle name="20% - 2. jelölőszín 6 4" xfId="1125" xr:uid="{77237188-FB7D-4B4D-90FE-2E38BA26DC17}"/>
    <cellStyle name="20% - 2. jelölőszín 6 5" xfId="2636" xr:uid="{4D053849-BC48-4B5B-883A-E90714F35D3A}"/>
    <cellStyle name="20% - 2. jelölőszín 7" xfId="221" xr:uid="{12561615-EF1A-4F3B-B382-D7C4642A7BC4}"/>
    <cellStyle name="20% - 2. jelölőszín 7 2" xfId="1126" xr:uid="{D98475FD-4762-458C-872E-01F61B615F88}"/>
    <cellStyle name="20% - 2. jelölőszín 7 2 2" xfId="2642" xr:uid="{A1065D86-A4DD-4BBE-A118-3F65ED72B5A3}"/>
    <cellStyle name="20% - 2. jelölőszín 7 2 3" xfId="2641" xr:uid="{D75BB0B0-C5E1-48AF-A3DA-C347B7DDEBB0}"/>
    <cellStyle name="20% - 2. jelölőszín 7 3" xfId="1127" xr:uid="{FF528F3D-32C2-4E2C-9315-6504F599B3FC}"/>
    <cellStyle name="20% - 2. jelölőszín 7 3 2" xfId="2643" xr:uid="{E9FB9504-CB9F-4824-97EB-D783F7E1BD12}"/>
    <cellStyle name="20% - 2. jelölőszín 7 4" xfId="1128" xr:uid="{7BCD96A8-F23A-45BD-A475-36B90A5F1145}"/>
    <cellStyle name="20% - 2. jelölőszín 7 5" xfId="2640" xr:uid="{CAA5E969-974F-4781-803F-420F5CE8C4A3}"/>
    <cellStyle name="20% - 2. jelölőszín 8" xfId="222" xr:uid="{42711F75-DA84-428F-AE1B-B8DBCE98647E}"/>
    <cellStyle name="20% - 2. jelölőszín 8 2" xfId="1129" xr:uid="{A1DE863F-11C2-4602-BD63-6E62E3081FD0}"/>
    <cellStyle name="20% - 2. jelölőszín 8 2 2" xfId="2646" xr:uid="{86809648-7F1A-4F56-8FA6-D16189D805DF}"/>
    <cellStyle name="20% - 2. jelölőszín 8 2 3" xfId="2645" xr:uid="{A0A2C167-10E6-4B36-B22F-BADC355ACCA4}"/>
    <cellStyle name="20% - 2. jelölőszín 8 3" xfId="1130" xr:uid="{A480BA5D-3D53-48DE-B767-A294E6994867}"/>
    <cellStyle name="20% - 2. jelölőszín 8 3 2" xfId="2647" xr:uid="{30F9953E-D84F-4539-9F37-881C17C65BAA}"/>
    <cellStyle name="20% - 2. jelölőszín 8 4" xfId="1131" xr:uid="{AB3263D4-08DF-4669-A806-C8D45143ECC8}"/>
    <cellStyle name="20% - 2. jelölőszín 8 5" xfId="2644" xr:uid="{46BBD754-D1FB-4921-8026-CC7092C6849A}"/>
    <cellStyle name="20% - 2. jelölőszín 9" xfId="223" xr:uid="{A4BCAF0D-0A6B-42C3-AC93-2BE7C27CCE82}"/>
    <cellStyle name="20% - 2. jelölőszín 9 2" xfId="1132" xr:uid="{1BA96A1E-FA96-4820-BBCD-E0E5DEE47115}"/>
    <cellStyle name="20% - 2. jelölőszín 9 2 2" xfId="2649" xr:uid="{8DD1F45C-5E4C-4203-8F15-75ECABA1342E}"/>
    <cellStyle name="20% - 2. jelölőszín 9 3" xfId="1133" xr:uid="{1B9D5488-A414-475D-81B4-DDF813AE9A6A}"/>
    <cellStyle name="20% - 2. jelölőszín 9 4" xfId="1134" xr:uid="{845C2844-7E47-425B-9792-7FF223410DF0}"/>
    <cellStyle name="20% - 2. jelölőszín 9 5" xfId="2648" xr:uid="{922DD309-F35D-424D-8DF1-3CC0E11F31D8}"/>
    <cellStyle name="20% - 3. jelölőszín 10" xfId="224" xr:uid="{E6626343-A97F-4C57-AAAE-15490F9F20C8}"/>
    <cellStyle name="20% - 3. jelölőszín 10 2" xfId="1135" xr:uid="{38DEC7F7-BEF0-42B8-B8CA-839D035C8813}"/>
    <cellStyle name="20% - 3. jelölőszín 10 2 2" xfId="2651" xr:uid="{AFC7151B-58A3-4267-9364-FD6D8607CA56}"/>
    <cellStyle name="20% - 3. jelölőszín 10 3" xfId="1136" xr:uid="{44DE75C0-7F41-4BD1-91E0-98F7C8906F15}"/>
    <cellStyle name="20% - 3. jelölőszín 10 4" xfId="1137" xr:uid="{1BD166F3-0DB2-4E31-95FC-59763B4A52E6}"/>
    <cellStyle name="20% - 3. jelölőszín 10 5" xfId="2650" xr:uid="{88779269-9964-4DD7-BB12-15DB6CA7D272}"/>
    <cellStyle name="20% - 3. jelölőszín 11" xfId="225" xr:uid="{C10BE0CD-5D7C-4B5C-911A-8B4E2CBF8B8A}"/>
    <cellStyle name="20% - 3. jelölőszín 11 2" xfId="1138" xr:uid="{488FBC8E-BB6C-4E7D-8729-D83D8CC30222}"/>
    <cellStyle name="20% - 3. jelölőszín 11 2 2" xfId="2653" xr:uid="{1F006234-67B2-4628-A138-EB6E4B555261}"/>
    <cellStyle name="20% - 3. jelölőszín 11 3" xfId="1139" xr:uid="{859197D1-4B7B-4171-B757-B70C8ECE2661}"/>
    <cellStyle name="20% - 3. jelölőszín 11 4" xfId="1140" xr:uid="{EAD0E271-3D57-4036-A768-DBDF81494B37}"/>
    <cellStyle name="20% - 3. jelölőszín 11 5" xfId="2652" xr:uid="{274DC74F-8D9D-47B7-824E-89E896CD8FC9}"/>
    <cellStyle name="20% - 3. jelölőszín 12" xfId="226" xr:uid="{ED8C02AF-382D-4643-A414-B35453FC95F6}"/>
    <cellStyle name="20% - 3. jelölőszín 12 2" xfId="1141" xr:uid="{E43F75C8-33B3-45F8-AC80-62C698D585D4}"/>
    <cellStyle name="20% - 3. jelölőszín 12 2 2" xfId="2655" xr:uid="{FDB2AA71-AC5E-4B2B-A4D9-9B461600615A}"/>
    <cellStyle name="20% - 3. jelölőszín 12 3" xfId="1142" xr:uid="{1A17085C-7FC4-41B4-94B4-9B71AFAFEC75}"/>
    <cellStyle name="20% - 3. jelölőszín 12 4" xfId="2654" xr:uid="{787711D6-0D93-4730-AD3A-A0BFE143811F}"/>
    <cellStyle name="20% - 3. jelölőszín 13" xfId="2656" xr:uid="{0B91B7A0-B7A7-4E0D-A6F2-14A17B77A80B}"/>
    <cellStyle name="20% - 3. jelölőszín 13 2" xfId="2657" xr:uid="{9DAFA9A3-0EE8-4C78-A08D-A514F7C420E2}"/>
    <cellStyle name="20% - 3. jelölőszín 14" xfId="2658" xr:uid="{20B9AE23-D1DE-4731-A7C2-4947C0571477}"/>
    <cellStyle name="20% - 3. jelölőszín 14 2" xfId="2659" xr:uid="{DAA3E575-862C-4843-B136-D2C64FF975E2}"/>
    <cellStyle name="20% - 3. jelölőszín 15" xfId="2660" xr:uid="{23B0CB81-B52A-4D86-A9FE-02F6CA2F43B9}"/>
    <cellStyle name="20% - 3. jelölőszín 15 2" xfId="2661" xr:uid="{74EC7328-7392-482E-9152-97F909B6E1C4}"/>
    <cellStyle name="20% - 3. jelölőszín 16" xfId="2662" xr:uid="{1C63E68D-678B-49C0-B9B3-93FAC006D851}"/>
    <cellStyle name="20% - 3. jelölőszín 16 2" xfId="2663" xr:uid="{5077469B-CDF1-4BA5-A3B0-03AAE03AB958}"/>
    <cellStyle name="20% - 3. jelölőszín 17" xfId="2664" xr:uid="{8B9CB070-115E-4373-B1E0-F0044E60F982}"/>
    <cellStyle name="20% - 3. jelölőszín 17 2" xfId="2665" xr:uid="{152C31D5-6779-4C4F-B85A-A729C56EB7F8}"/>
    <cellStyle name="20% - 3. jelölőszín 18" xfId="2666" xr:uid="{B2115EDC-B53E-4A5C-98BA-7B16EA7FA7DB}"/>
    <cellStyle name="20% - 3. jelölőszín 18 2" xfId="2667" xr:uid="{6E0BF1DB-D3B5-4813-B079-77C4241FE0DC}"/>
    <cellStyle name="20% - 3. jelölőszín 19" xfId="2668" xr:uid="{B181EDB1-E562-44E8-A6E1-FE8AC2A9140E}"/>
    <cellStyle name="20% - 3. jelölőszín 19 2" xfId="2669" xr:uid="{B101E0F5-83DE-4FB9-BAE8-7CCBC4BB8FCA}"/>
    <cellStyle name="20% - 3. jelölőszín 2" xfId="15" xr:uid="{FEEB899A-D868-4376-AC04-AEC3692FCB7C}"/>
    <cellStyle name="20% - 3. jelölőszín 2 10" xfId="1143" xr:uid="{036A1D25-9F58-44FE-ACAC-7E0EFEC54E98}"/>
    <cellStyle name="20% - 3. jelölőszín 2 11" xfId="1144" xr:uid="{F6B7949D-E128-4FB2-9275-7FAA48D2FB75}"/>
    <cellStyle name="20% - 3. jelölőszín 2 12" xfId="1145" xr:uid="{D43C2365-4E57-4158-A941-826B51EF5C7B}"/>
    <cellStyle name="20% - 3. jelölőszín 2 13" xfId="2670" xr:uid="{91062C62-EB84-4E52-8B3C-7409739640EA}"/>
    <cellStyle name="20% - 3. jelölőszín 2 2" xfId="227" xr:uid="{23E984EF-0881-4B16-8B40-C298C21A8D02}"/>
    <cellStyle name="20% - 3. jelölőszín 2 2 2" xfId="1146" xr:uid="{26C91BDE-C504-4281-87A8-A8AE936B2048}"/>
    <cellStyle name="20% - 3. jelölőszín 2 2 2 2" xfId="2672" xr:uid="{760D68B8-76C4-43C1-BA1D-658BCBDCF691}"/>
    <cellStyle name="20% - 3. jelölőszín 2 2 3" xfId="1147" xr:uid="{44686E8F-49BE-42AA-BC73-FFE3F93E6D2B}"/>
    <cellStyle name="20% - 3. jelölőszín 2 2 4" xfId="1148" xr:uid="{65424CA8-F0D6-4DD4-B29B-82B7D79EC685}"/>
    <cellStyle name="20% - 3. jelölőszín 2 2 5" xfId="2671" xr:uid="{F889C8CE-9648-4DF2-A383-F17D9BA19844}"/>
    <cellStyle name="20% - 3. jelölőszín 2 3" xfId="228" xr:uid="{DD169554-C475-426C-ACF7-3F15C3765BFC}"/>
    <cellStyle name="20% - 3. jelölőszín 2 3 2" xfId="1149" xr:uid="{7FE7A4DE-CD13-431F-813E-174E72328318}"/>
    <cellStyle name="20% - 3. jelölőszín 2 3 3" xfId="1150" xr:uid="{BDFE0C2A-3E42-4462-B03F-031E4282F20B}"/>
    <cellStyle name="20% - 3. jelölőszín 2 3 4" xfId="1151" xr:uid="{F354E15A-6892-485D-B09A-8BF5DE07BF4C}"/>
    <cellStyle name="20% - 3. jelölőszín 2 3 5" xfId="2673" xr:uid="{EA27D578-4579-4115-950C-8740B5A74D0E}"/>
    <cellStyle name="20% - 3. jelölőszín 2 4" xfId="229" xr:uid="{0F0BB622-ACE2-4061-8E94-B426F50A2345}"/>
    <cellStyle name="20% - 3. jelölőszín 2 4 2" xfId="1152" xr:uid="{B887A6EF-3B08-4FC0-B8B6-2329486E6A77}"/>
    <cellStyle name="20% - 3. jelölőszín 2 4 3" xfId="1153" xr:uid="{CBEE0521-D11B-4E18-8E92-F52018E7255A}"/>
    <cellStyle name="20% - 3. jelölőszín 2 4 4" xfId="1154" xr:uid="{C0A61666-1D81-473E-96F7-821A8520CBA7}"/>
    <cellStyle name="20% - 3. jelölőszín 2 4 5" xfId="2674" xr:uid="{06A7F03F-DAD5-4284-8B85-43C9D0F92D6B}"/>
    <cellStyle name="20% - 3. jelölőszín 2 5" xfId="230" xr:uid="{4B9D0A5B-7E2E-4F4F-BA02-A958039AFE34}"/>
    <cellStyle name="20% - 3. jelölőszín 2 5 2" xfId="1155" xr:uid="{53960CEC-4EBF-4B1A-9455-10E654F77DB9}"/>
    <cellStyle name="20% - 3. jelölőszín 2 5 3" xfId="1156" xr:uid="{CC81A7B9-92A2-4322-8FC1-6EB6B561DF33}"/>
    <cellStyle name="20% - 3. jelölőszín 2 5 4" xfId="1157" xr:uid="{C0C98D38-2DCD-45A7-B6E7-164DFE666E12}"/>
    <cellStyle name="20% - 3. jelölőszín 2 6" xfId="231" xr:uid="{12F8E228-9DE6-460C-9CD3-54492C5F8C10}"/>
    <cellStyle name="20% - 3. jelölőszín 2 6 2" xfId="1158" xr:uid="{6C4CD60C-45DE-4288-9563-3F46F8ED6AFB}"/>
    <cellStyle name="20% - 3. jelölőszín 2 6 3" xfId="1159" xr:uid="{109AAF6D-F1C3-41A5-8A94-03D40591A352}"/>
    <cellStyle name="20% - 3. jelölőszín 2 6 4" xfId="1160" xr:uid="{8BDF290F-E7B0-49A4-8FBC-D6AAE8C68C98}"/>
    <cellStyle name="20% - 3. jelölőszín 2 7" xfId="232" xr:uid="{4D973AC9-77A9-4139-86CF-AF5C6C0AABA4}"/>
    <cellStyle name="20% - 3. jelölőszín 2 7 2" xfId="1161" xr:uid="{F4B8C30C-8C33-4852-BB31-74EBF378AA98}"/>
    <cellStyle name="20% - 3. jelölőszín 2 7 3" xfId="1162" xr:uid="{9A00BCBE-93C0-448D-953D-A2ED5BDA2C24}"/>
    <cellStyle name="20% - 3. jelölőszín 2 7 4" xfId="1163" xr:uid="{56747403-BA4F-4B1E-B6A6-7DBDA214C2D9}"/>
    <cellStyle name="20% - 3. jelölőszín 2 8" xfId="1164" xr:uid="{3CE1A3AA-28DB-4E72-AE53-7B14306703DF}"/>
    <cellStyle name="20% - 3. jelölőszín 2 9" xfId="1165" xr:uid="{FE47057C-A4DE-44A4-A9BC-3C7AF53B2C4F}"/>
    <cellStyle name="20% - 3. jelölőszín 2_02 BV _2009_jan15" xfId="1166" xr:uid="{130A9C8A-4256-4A07-91B6-8839546A5664}"/>
    <cellStyle name="20% - 3. jelölőszín 20" xfId="2675" xr:uid="{2FCEACAC-2C83-494A-A6BD-BBF996EE7F0D}"/>
    <cellStyle name="20% - 3. jelölőszín 20 2" xfId="2676" xr:uid="{FA012A15-6485-479F-B0DA-503C5FC94335}"/>
    <cellStyle name="20% - 3. jelölőszín 21" xfId="2677" xr:uid="{08E56118-6F59-4ABE-85AC-D9E11CC8426A}"/>
    <cellStyle name="20% - 3. jelölőszín 21 2" xfId="2678" xr:uid="{E1BC8163-1FC3-4771-9933-8C3862E21163}"/>
    <cellStyle name="20% - 3. jelölőszín 22" xfId="2679" xr:uid="{16ECE33B-9FF1-4581-9E2E-1AF57F6550BB}"/>
    <cellStyle name="20% - 3. jelölőszín 22 2" xfId="2680" xr:uid="{81086908-BA77-4982-8AA9-F4E6B83F89D3}"/>
    <cellStyle name="20% - 3. jelölőszín 23" xfId="2681" xr:uid="{4C83AD12-1B49-4EEA-A21F-8FAC7015F384}"/>
    <cellStyle name="20% - 3. jelölőszín 23 2" xfId="2682" xr:uid="{B37917CF-2648-43C4-92DD-31F7965F8748}"/>
    <cellStyle name="20% - 3. jelölőszín 24" xfId="2683" xr:uid="{68CA929A-234F-421C-AE33-6145A6B84E55}"/>
    <cellStyle name="20% - 3. jelölőszín 24 2" xfId="2684" xr:uid="{A787A625-0596-400F-9741-04820DF0D22E}"/>
    <cellStyle name="20% - 3. jelölőszín 25" xfId="2685" xr:uid="{DBFD8480-4BF1-4AC9-9C62-7E7D782CCB17}"/>
    <cellStyle name="20% - 3. jelölőszín 26" xfId="2686" xr:uid="{56F5C0CB-C9F6-4DBB-BDC5-CFE0A8005AAD}"/>
    <cellStyle name="20% - 3. jelölőszín 27" xfId="2687" xr:uid="{12419464-9A3D-40C2-82A3-4F89AE02E68D}"/>
    <cellStyle name="20% - 3. jelölőszín 28" xfId="2688" xr:uid="{D0F6C1FD-6F82-4035-AD43-1DA2281F3392}"/>
    <cellStyle name="20% - 3. jelölőszín 29" xfId="2689" xr:uid="{7AC54B23-FD2B-429B-B70C-D1909AE8C921}"/>
    <cellStyle name="20% - 3. jelölőszín 3" xfId="233" xr:uid="{F83ABBD3-9E5A-4EF6-9DE1-29C68D9CE31C}"/>
    <cellStyle name="20% - 3. jelölőszín 3 10" xfId="2690" xr:uid="{5BF1EAB0-FE22-4AE8-A3A8-FB808EE07E72}"/>
    <cellStyle name="20% - 3. jelölőszín 3 2" xfId="234" xr:uid="{E12116E2-3A5A-4AF7-8AAD-9D4B9C907452}"/>
    <cellStyle name="20% - 3. jelölőszín 3 2 2" xfId="1167" xr:uid="{7B6F1A3C-9A54-49FD-BC22-74EB9F23F445}"/>
    <cellStyle name="20% - 3. jelölőszín 3 2 2 2" xfId="2692" xr:uid="{B4C2CE67-3757-4FD4-B6CE-10FD3CFA448D}"/>
    <cellStyle name="20% - 3. jelölőszín 3 2 3" xfId="1168" xr:uid="{DC83FA2F-C59D-4D52-A992-CC2DCB2F97A9}"/>
    <cellStyle name="20% - 3. jelölőszín 3 2 4" xfId="1169" xr:uid="{3309D306-A3A7-4DD2-BF3D-B6D5B9401495}"/>
    <cellStyle name="20% - 3. jelölőszín 3 2 5" xfId="2691" xr:uid="{0BA7FB39-F0F7-49D1-B2D2-C4CBABDCCB85}"/>
    <cellStyle name="20% - 3. jelölőszín 3 3" xfId="235" xr:uid="{F8A21140-8DD7-4B36-A745-2CC6B6EBAB0D}"/>
    <cellStyle name="20% - 3. jelölőszín 3 3 2" xfId="1170" xr:uid="{14D92368-F15F-4A2E-83A6-D360E40319FA}"/>
    <cellStyle name="20% - 3. jelölőszín 3 3 3" xfId="1171" xr:uid="{F976FA93-CB03-4C93-BD82-583FEDA5991E}"/>
    <cellStyle name="20% - 3. jelölőszín 3 3 4" xfId="1172" xr:uid="{0FA2208A-93EA-4692-94D5-2D46976BC843}"/>
    <cellStyle name="20% - 3. jelölőszín 3 3 5" xfId="2693" xr:uid="{78E4FD70-CB67-4BA8-A011-D9D3B0E05F3A}"/>
    <cellStyle name="20% - 3. jelölőszín 3 4" xfId="236" xr:uid="{A55E847E-5343-4E37-BA87-98693E85697A}"/>
    <cellStyle name="20% - 3. jelölőszín 3 4 2" xfId="1173" xr:uid="{B5AB5FAC-9C42-4311-B13E-E28DCA4FAC2E}"/>
    <cellStyle name="20% - 3. jelölőszín 3 4 3" xfId="1174" xr:uid="{693D3E5A-349A-44A2-B4D7-E1D9F3E2B6DF}"/>
    <cellStyle name="20% - 3. jelölőszín 3 4 4" xfId="1175" xr:uid="{201E00FE-2674-416E-B0F9-8C4800702628}"/>
    <cellStyle name="20% - 3. jelölőszín 3 5" xfId="237" xr:uid="{A6EE1218-03D3-42F8-BE3B-5EB3E49F493A}"/>
    <cellStyle name="20% - 3. jelölőszín 3 5 2" xfId="1176" xr:uid="{B301B40D-47BE-4ADF-837C-4FCE87E88784}"/>
    <cellStyle name="20% - 3. jelölőszín 3 5 3" xfId="1177" xr:uid="{05F1AB63-7F1D-4164-9F99-F0D12BACA2A4}"/>
    <cellStyle name="20% - 3. jelölőszín 3 5 4" xfId="1178" xr:uid="{FC1AE0FD-F013-4527-A63A-31772710B825}"/>
    <cellStyle name="20% - 3. jelölőszín 3 6" xfId="238" xr:uid="{EFC58A6B-AEFF-4148-8184-4990BEBF87FA}"/>
    <cellStyle name="20% - 3. jelölőszín 3 6 2" xfId="1179" xr:uid="{BA3FB1DF-8E93-4605-80AF-AE2B57EBB814}"/>
    <cellStyle name="20% - 3. jelölőszín 3 6 3" xfId="1180" xr:uid="{37DC6FFE-75CA-43EF-ACB4-998280E7D7DC}"/>
    <cellStyle name="20% - 3. jelölőszín 3 6 4" xfId="1181" xr:uid="{2B107090-3F9C-4C09-9E2D-EDE91143A4D5}"/>
    <cellStyle name="20% - 3. jelölőszín 3 7" xfId="1182" xr:uid="{65948C36-B6E1-4A1E-AE55-75765CFBCD94}"/>
    <cellStyle name="20% - 3. jelölőszín 3 8" xfId="1183" xr:uid="{A4F882F3-82E6-4568-B24A-32B38F1AAE0A}"/>
    <cellStyle name="20% - 3. jelölőszín 3 9" xfId="1184" xr:uid="{B2CB4EB2-F3A2-4689-B826-0AE7E64495C0}"/>
    <cellStyle name="20% - 3. jelölőszín 3_02 BV _2009_jan15" xfId="1185" xr:uid="{7BE0A95F-FE31-4200-9674-40590B663B65}"/>
    <cellStyle name="20% - 3. jelölőszín 30" xfId="2694" xr:uid="{C947D2D3-0229-4A02-89A8-4CCC1400343A}"/>
    <cellStyle name="20% - 3. jelölőszín 31" xfId="2695" xr:uid="{97406DC8-8E04-4525-BC47-8DA90A6C6A11}"/>
    <cellStyle name="20% - 3. jelölőszín 32" xfId="2696" xr:uid="{8116AEE3-EF53-43A2-9F53-73AFF1BB9E9E}"/>
    <cellStyle name="20% - 3. jelölőszín 33" xfId="2697" xr:uid="{D228D7A5-66C9-47A4-8020-4341A0E432ED}"/>
    <cellStyle name="20% - 3. jelölőszín 34" xfId="2698" xr:uid="{51E213DE-18E8-4591-8DE1-A60F12F2E1F6}"/>
    <cellStyle name="20% - 3. jelölőszín 35" xfId="2699" xr:uid="{7F50C6D2-4773-4BF7-9FDE-CABA6FAF8231}"/>
    <cellStyle name="20% - 3. jelölőszín 36" xfId="2700" xr:uid="{8CEFC7AD-56B3-429D-AB7E-AFAFCB36A7F3}"/>
    <cellStyle name="20% - 3. jelölőszín 37" xfId="2701" xr:uid="{8F663AFF-8F92-4B33-ACA4-6E55D6936A2C}"/>
    <cellStyle name="20% - 3. jelölőszín 4" xfId="239" xr:uid="{AFF2B365-31F1-4D7A-B2A3-9CD22B8BDEDE}"/>
    <cellStyle name="20% - 3. jelölőszín 4 10" xfId="2702" xr:uid="{E45C2AA5-A595-41E2-86E5-DDC67F24CCC5}"/>
    <cellStyle name="20% - 3. jelölőszín 4 2" xfId="240" xr:uid="{31DF423B-6BBE-466F-812C-5166566EAEE4}"/>
    <cellStyle name="20% - 3. jelölőszín 4 2 2" xfId="1186" xr:uid="{9931269F-7E49-4FEF-B837-A708E866A1A8}"/>
    <cellStyle name="20% - 3. jelölőszín 4 2 2 2" xfId="2704" xr:uid="{F1B67A52-980B-4BCD-9B88-65B628BEC217}"/>
    <cellStyle name="20% - 3. jelölőszín 4 2 3" xfId="1187" xr:uid="{F3A02061-2843-4B8C-8594-98535A7A66F6}"/>
    <cellStyle name="20% - 3. jelölőszín 4 2 4" xfId="1188" xr:uid="{F582D109-5F7C-4601-A37A-E71D720F6D03}"/>
    <cellStyle name="20% - 3. jelölőszín 4 2 5" xfId="2703" xr:uid="{AC056D4E-A988-4F26-A9B2-600EE4DAE9CF}"/>
    <cellStyle name="20% - 3. jelölőszín 4 3" xfId="241" xr:uid="{7FB99739-5C2B-476C-BFFD-C80639E64A71}"/>
    <cellStyle name="20% - 3. jelölőszín 4 3 2" xfId="1189" xr:uid="{29643C2D-8A7E-4261-BC74-A1F54E0C72FD}"/>
    <cellStyle name="20% - 3. jelölőszín 4 3 3" xfId="1190" xr:uid="{844F3908-4FBF-4EB7-9291-072C296A3295}"/>
    <cellStyle name="20% - 3. jelölőszín 4 3 4" xfId="1191" xr:uid="{BE432F05-E202-4751-8C55-1CC06DF36A8D}"/>
    <cellStyle name="20% - 3. jelölőszín 4 3 5" xfId="2705" xr:uid="{DC39ABEB-9691-4E63-84C6-01925D7FB730}"/>
    <cellStyle name="20% - 3. jelölőszín 4 4" xfId="242" xr:uid="{2244A4AF-335C-4A7F-963A-4B63AD9F7A3D}"/>
    <cellStyle name="20% - 3. jelölőszín 4 4 2" xfId="1192" xr:uid="{12351D99-BA7F-4E59-B787-D679CE0B3161}"/>
    <cellStyle name="20% - 3. jelölőszín 4 4 3" xfId="1193" xr:uid="{E844D247-6506-4E10-9476-9642E84DA0AC}"/>
    <cellStyle name="20% - 3. jelölőszín 4 4 4" xfId="1194" xr:uid="{E65AC98F-79B4-4A90-B5DF-C6E629672CA3}"/>
    <cellStyle name="20% - 3. jelölőszín 4 5" xfId="243" xr:uid="{28EE6CF5-0FD5-42C3-8F04-A7D234843950}"/>
    <cellStyle name="20% - 3. jelölőszín 4 5 2" xfId="1195" xr:uid="{C3C5C0D4-0DA7-419E-8055-3DBF411D834C}"/>
    <cellStyle name="20% - 3. jelölőszín 4 5 3" xfId="1196" xr:uid="{CBC19A33-A2FF-4458-A59F-CBBACEF30245}"/>
    <cellStyle name="20% - 3. jelölőszín 4 5 4" xfId="1197" xr:uid="{FFB98901-781A-4461-B2D2-EF0CFB8756B4}"/>
    <cellStyle name="20% - 3. jelölőszín 4 6" xfId="244" xr:uid="{8B748F7B-4023-4917-A3E3-6DECFCE3DFFC}"/>
    <cellStyle name="20% - 3. jelölőszín 4 6 2" xfId="1198" xr:uid="{A4B19E4E-770C-47BD-B302-E02BE4099646}"/>
    <cellStyle name="20% - 3. jelölőszín 4 6 3" xfId="1199" xr:uid="{AAC66B9A-33C4-4B99-B346-F7E65A0BA916}"/>
    <cellStyle name="20% - 3. jelölőszín 4 6 4" xfId="1200" xr:uid="{07604E62-BAA1-47C5-B4E5-8AFAC196B2B2}"/>
    <cellStyle name="20% - 3. jelölőszín 4 7" xfId="1201" xr:uid="{8E466372-CB25-4ADD-A843-2E955A8A0589}"/>
    <cellStyle name="20% - 3. jelölőszín 4 8" xfId="1202" xr:uid="{85FA445E-AB0E-4399-B02B-8FDC573C090A}"/>
    <cellStyle name="20% - 3. jelölőszín 4 9" xfId="1203" xr:uid="{AC169173-0499-48A2-B384-5553C54FB574}"/>
    <cellStyle name="20% - 3. jelölőszín 4_02 BV _2009_jan15" xfId="1204" xr:uid="{2ABA39FC-BD32-4874-B100-0D87BEB3F87F}"/>
    <cellStyle name="20% - 3. jelölőszín 5" xfId="245" xr:uid="{8A2124AF-938D-46E6-BD0E-ECB8DF231B6B}"/>
    <cellStyle name="20% - 3. jelölőszín 5 2" xfId="1205" xr:uid="{3CEDFFBC-0B41-4952-ACF1-09773765F28B}"/>
    <cellStyle name="20% - 3. jelölőszín 5 2 2" xfId="2708" xr:uid="{BA0BB116-69A6-46C0-958A-50624952EE75}"/>
    <cellStyle name="20% - 3. jelölőszín 5 2 3" xfId="2707" xr:uid="{EA3D5594-10F4-49C6-A650-3C57D9D12764}"/>
    <cellStyle name="20% - 3. jelölőszín 5 3" xfId="1206" xr:uid="{64286EA0-F45A-4292-8F1B-C8365FB3CE57}"/>
    <cellStyle name="20% - 3. jelölőszín 5 3 2" xfId="2709" xr:uid="{D3CDE4FD-DAC9-4047-AA3A-CF79F7BC9491}"/>
    <cellStyle name="20% - 3. jelölőszín 5 4" xfId="1207" xr:uid="{CA72ABC5-3EDF-447F-8308-5158A32BF596}"/>
    <cellStyle name="20% - 3. jelölőszín 5 5" xfId="2706" xr:uid="{7BEED80C-8DB1-4994-AE77-DC315A16B463}"/>
    <cellStyle name="20% - 3. jelölőszín 6" xfId="246" xr:uid="{4F6F0DD9-943C-47B4-9B99-23AE765C6675}"/>
    <cellStyle name="20% - 3. jelölőszín 6 2" xfId="1208" xr:uid="{61BD5C10-A99D-4C10-91E5-1D764AF22EFD}"/>
    <cellStyle name="20% - 3. jelölőszín 6 2 2" xfId="2712" xr:uid="{DBADB614-2D9A-4D83-B07E-FD66A3BAAC69}"/>
    <cellStyle name="20% - 3. jelölőszín 6 2 3" xfId="2711" xr:uid="{0935D009-FBD5-497D-AF67-877BF4EE2C5F}"/>
    <cellStyle name="20% - 3. jelölőszín 6 3" xfId="1209" xr:uid="{4FE684BE-AD15-4703-AD98-021AEB06A70C}"/>
    <cellStyle name="20% - 3. jelölőszín 6 3 2" xfId="2713" xr:uid="{5CFD28CB-115A-4265-BFBB-4E6E6B8FE15E}"/>
    <cellStyle name="20% - 3. jelölőszín 6 4" xfId="1210" xr:uid="{5BB5BF10-1BBE-47EB-8FD9-7FF34F1A9A2B}"/>
    <cellStyle name="20% - 3. jelölőszín 6 5" xfId="2710" xr:uid="{FB12CFF2-D8B1-4238-B987-034CE1FD19A9}"/>
    <cellStyle name="20% - 3. jelölőszín 7" xfId="247" xr:uid="{F0125BE9-3993-43C5-A694-ACBE518D5EE1}"/>
    <cellStyle name="20% - 3. jelölőszín 7 2" xfId="1211" xr:uid="{90BD987D-E014-4EEA-ABCC-C58EB8961EC7}"/>
    <cellStyle name="20% - 3. jelölőszín 7 2 2" xfId="2716" xr:uid="{4DD37F9E-71FD-4C9A-93F5-8626E07331FD}"/>
    <cellStyle name="20% - 3. jelölőszín 7 2 3" xfId="2715" xr:uid="{617FDC1D-8AC9-45D9-8AD5-F777759432D1}"/>
    <cellStyle name="20% - 3. jelölőszín 7 3" xfId="1212" xr:uid="{C9A28C19-6BEB-4153-9110-860AD3D92732}"/>
    <cellStyle name="20% - 3. jelölőszín 7 3 2" xfId="2717" xr:uid="{A65B832B-28CB-4CF3-90B1-6631947D732C}"/>
    <cellStyle name="20% - 3. jelölőszín 7 4" xfId="1213" xr:uid="{869635F2-E977-496F-9BE7-7FA83A66B5D4}"/>
    <cellStyle name="20% - 3. jelölőszín 7 5" xfId="2714" xr:uid="{CAB139E4-3D47-4378-B59B-84EAFE28B7DC}"/>
    <cellStyle name="20% - 3. jelölőszín 8" xfId="248" xr:uid="{B61B25F7-D92B-4F18-8FD8-88FEA195F818}"/>
    <cellStyle name="20% - 3. jelölőszín 8 2" xfId="1214" xr:uid="{E478A25D-4AAE-4790-882A-C71CE0C1113F}"/>
    <cellStyle name="20% - 3. jelölőszín 8 2 2" xfId="2720" xr:uid="{964F9438-76DD-48C4-86C6-AA4E76B20712}"/>
    <cellStyle name="20% - 3. jelölőszín 8 2 3" xfId="2719" xr:uid="{CABD7F40-C12C-4F1A-ACC8-9AE0F06D01CB}"/>
    <cellStyle name="20% - 3. jelölőszín 8 3" xfId="1215" xr:uid="{C8374ED4-C23F-445D-A0A0-6F36371DDF0B}"/>
    <cellStyle name="20% - 3. jelölőszín 8 3 2" xfId="2721" xr:uid="{5CCE9A0C-4873-45D7-96A3-B2EA7862B424}"/>
    <cellStyle name="20% - 3. jelölőszín 8 4" xfId="1216" xr:uid="{BBE7850A-91D4-41EB-B2A5-2EB8F86C33FC}"/>
    <cellStyle name="20% - 3. jelölőszín 8 5" xfId="2718" xr:uid="{D1F054FD-97A5-456C-B7D8-D639DF837231}"/>
    <cellStyle name="20% - 3. jelölőszín 9" xfId="249" xr:uid="{0618CC7E-D918-4DAB-9418-718A62135402}"/>
    <cellStyle name="20% - 3. jelölőszín 9 2" xfId="1217" xr:uid="{5092EFA7-DD8B-4725-B5B7-8BB8E93A773A}"/>
    <cellStyle name="20% - 3. jelölőszín 9 2 2" xfId="2723" xr:uid="{AC0C5EFA-9C67-4E70-AD32-D30699E3F309}"/>
    <cellStyle name="20% - 3. jelölőszín 9 3" xfId="1218" xr:uid="{629CD5C4-D3D8-4820-9EF9-C13AEBF701CD}"/>
    <cellStyle name="20% - 3. jelölőszín 9 4" xfId="1219" xr:uid="{FF22BEA5-A601-49D3-B336-6E5CDC6ADFE6}"/>
    <cellStyle name="20% - 3. jelölőszín 9 5" xfId="2722" xr:uid="{C53C00DF-5BA1-4A31-81E9-1F93E805A539}"/>
    <cellStyle name="20% - 4. jelölőszín 10" xfId="250" xr:uid="{49421D6B-38B5-463F-A48E-BA992D1AEB29}"/>
    <cellStyle name="20% - 4. jelölőszín 10 2" xfId="1220" xr:uid="{CCD9FDAD-2AE3-4141-A7B4-2E581CC557E5}"/>
    <cellStyle name="20% - 4. jelölőszín 10 2 2" xfId="2725" xr:uid="{250CA5CF-FC7E-4E89-86E4-CFC61F5E254A}"/>
    <cellStyle name="20% - 4. jelölőszín 10 3" xfId="1221" xr:uid="{EF8AEEF5-319F-4DF4-A284-EBDCC2B2D73C}"/>
    <cellStyle name="20% - 4. jelölőszín 10 4" xfId="1222" xr:uid="{E57C2E26-FAB7-4465-911B-D705D030E873}"/>
    <cellStyle name="20% - 4. jelölőszín 10 5" xfId="2724" xr:uid="{DF027899-65C7-4B35-B79C-5FF9F1B75381}"/>
    <cellStyle name="20% - 4. jelölőszín 11" xfId="251" xr:uid="{A9DB4D40-A7E9-419D-8171-5BCC0CBA3AD9}"/>
    <cellStyle name="20% - 4. jelölőszín 11 2" xfId="1223" xr:uid="{FD04F37E-0F84-456A-B1F7-95BDED7A226D}"/>
    <cellStyle name="20% - 4. jelölőszín 11 2 2" xfId="2727" xr:uid="{DE22203E-3347-480B-BFAA-918246E80A17}"/>
    <cellStyle name="20% - 4. jelölőszín 11 3" xfId="1224" xr:uid="{F51DCB9D-4657-44F9-889B-059D9CDC8AC5}"/>
    <cellStyle name="20% - 4. jelölőszín 11 4" xfId="1225" xr:uid="{1B858F57-5C4A-40F9-B9C4-F26EAD429F3A}"/>
    <cellStyle name="20% - 4. jelölőszín 11 5" xfId="2726" xr:uid="{17B02597-7D8C-4561-A8C3-EBB9AEB84781}"/>
    <cellStyle name="20% - 4. jelölőszín 12" xfId="252" xr:uid="{36CB4D56-914D-4A68-9DB2-89E0BAD59406}"/>
    <cellStyle name="20% - 4. jelölőszín 12 2" xfId="1226" xr:uid="{F48DEA39-AF57-49D7-BCEF-38DD351F9509}"/>
    <cellStyle name="20% - 4. jelölőszín 12 2 2" xfId="2729" xr:uid="{D1BD01AB-8A31-4916-B7E7-24EF61F4F23D}"/>
    <cellStyle name="20% - 4. jelölőszín 12 3" xfId="1227" xr:uid="{F79557F4-C4C4-4C87-B177-A7E1E6ED0A8E}"/>
    <cellStyle name="20% - 4. jelölőszín 12 4" xfId="2728" xr:uid="{CA8EC7DB-FBD5-4424-B08F-C5514EDDC84C}"/>
    <cellStyle name="20% - 4. jelölőszín 13" xfId="2730" xr:uid="{F52CFA3F-26AC-4134-A6CA-FB2E32AA4647}"/>
    <cellStyle name="20% - 4. jelölőszín 13 2" xfId="2731" xr:uid="{A673763E-4B59-438A-B0AC-AC3DC3C1F18A}"/>
    <cellStyle name="20% - 4. jelölőszín 14" xfId="2732" xr:uid="{4711052D-8CBB-4B30-A68C-38FB8A5904FA}"/>
    <cellStyle name="20% - 4. jelölőszín 14 2" xfId="2733" xr:uid="{A60CDE9D-DF19-4DC5-B66D-1B7E3211475F}"/>
    <cellStyle name="20% - 4. jelölőszín 15" xfId="2734" xr:uid="{3B8E4FEE-B106-4F80-851E-47988791C923}"/>
    <cellStyle name="20% - 4. jelölőszín 15 2" xfId="2735" xr:uid="{4782C8A8-FB56-4427-9F10-35084C899AF9}"/>
    <cellStyle name="20% - 4. jelölőszín 16" xfId="2736" xr:uid="{04F79FC7-F269-40F1-882C-58D9F613FDB2}"/>
    <cellStyle name="20% - 4. jelölőszín 16 2" xfId="2737" xr:uid="{0957E086-9FE2-41A7-91E3-2016373DA1F0}"/>
    <cellStyle name="20% - 4. jelölőszín 17" xfId="2738" xr:uid="{EFE8B9CE-A186-4877-9316-7BB69EFA8D1A}"/>
    <cellStyle name="20% - 4. jelölőszín 17 2" xfId="2739" xr:uid="{01907133-C0D0-4519-A392-185F5E0C1329}"/>
    <cellStyle name="20% - 4. jelölőszín 18" xfId="2740" xr:uid="{F8ED1317-EE68-4ED8-B0A8-9D18801DAA3C}"/>
    <cellStyle name="20% - 4. jelölőszín 18 2" xfId="2741" xr:uid="{05D8916F-7271-4CF0-9B50-05758996E25D}"/>
    <cellStyle name="20% - 4. jelölőszín 19" xfId="2742" xr:uid="{36E3548B-6586-4132-9DDB-D24913AE1EEC}"/>
    <cellStyle name="20% - 4. jelölőszín 19 2" xfId="2743" xr:uid="{51B96BE9-EBA1-46F5-9647-89E58503AC86}"/>
    <cellStyle name="20% - 4. jelölőszín 2" xfId="19" xr:uid="{34D1970E-418F-4B86-8895-B82F4A36A1D2}"/>
    <cellStyle name="20% - 4. jelölőszín 2 10" xfId="1228" xr:uid="{72AA34E7-9A4A-4A4D-B458-D7E24E19E342}"/>
    <cellStyle name="20% - 4. jelölőszín 2 11" xfId="1229" xr:uid="{E2C6CF70-E4E7-4C43-A313-BC2E1D758B01}"/>
    <cellStyle name="20% - 4. jelölőszín 2 12" xfId="1230" xr:uid="{92512958-0B8E-4F8D-A4D4-F6E1CA89E7D2}"/>
    <cellStyle name="20% - 4. jelölőszín 2 13" xfId="2744" xr:uid="{3F387A8C-D83B-4743-B9E0-46E00451D7BA}"/>
    <cellStyle name="20% - 4. jelölőszín 2 2" xfId="253" xr:uid="{5D09B119-C709-4404-95A5-8A97CED79ACC}"/>
    <cellStyle name="20% - 4. jelölőszín 2 2 2" xfId="1231" xr:uid="{C1F932BF-867A-49E0-AF63-79D9A138CE7E}"/>
    <cellStyle name="20% - 4. jelölőszín 2 2 2 2" xfId="2746" xr:uid="{8BC155D1-A8FC-4420-9200-C47B83EB2FA9}"/>
    <cellStyle name="20% - 4. jelölőszín 2 2 3" xfId="1232" xr:uid="{6554C16C-EEFD-446C-8750-853116F97901}"/>
    <cellStyle name="20% - 4. jelölőszín 2 2 4" xfId="1233" xr:uid="{63F8E0E9-AD64-46D0-B1E0-7D22AE6D5241}"/>
    <cellStyle name="20% - 4. jelölőszín 2 2 5" xfId="2745" xr:uid="{69F50F06-BC3E-499E-ADE6-A50D2529568F}"/>
    <cellStyle name="20% - 4. jelölőszín 2 3" xfId="254" xr:uid="{378B951E-B3D9-4990-8B57-27EE96CCD6FD}"/>
    <cellStyle name="20% - 4. jelölőszín 2 3 2" xfId="1234" xr:uid="{2D1C9505-AF31-4958-8D36-CC4B78399615}"/>
    <cellStyle name="20% - 4. jelölőszín 2 3 3" xfId="1235" xr:uid="{B0475C57-D9BA-42DF-A943-32CE7B9887D4}"/>
    <cellStyle name="20% - 4. jelölőszín 2 3 4" xfId="1236" xr:uid="{F66ACAF6-B70F-44AD-8E0B-DF4589248B03}"/>
    <cellStyle name="20% - 4. jelölőszín 2 3 5" xfId="2747" xr:uid="{FA5A9568-556E-4CF3-AADD-D24309217DA2}"/>
    <cellStyle name="20% - 4. jelölőszín 2 4" xfId="255" xr:uid="{31984978-9CB8-482E-818D-DEC67A40684F}"/>
    <cellStyle name="20% - 4. jelölőszín 2 4 2" xfId="1237" xr:uid="{5D12AE69-F3E7-4090-80CE-66BC1361A32A}"/>
    <cellStyle name="20% - 4. jelölőszín 2 4 3" xfId="1238" xr:uid="{146AA11E-052F-4EE3-80EC-56000D16891C}"/>
    <cellStyle name="20% - 4. jelölőszín 2 4 4" xfId="1239" xr:uid="{A6079049-16A4-4861-86E6-63F99F0C379A}"/>
    <cellStyle name="20% - 4. jelölőszín 2 4 5" xfId="2748" xr:uid="{C483FAB6-5578-43BD-BEF9-D0D2578517B1}"/>
    <cellStyle name="20% - 4. jelölőszín 2 5" xfId="256" xr:uid="{7EEC13F0-68D4-4E89-9945-D2820F6899E2}"/>
    <cellStyle name="20% - 4. jelölőszín 2 5 2" xfId="1240" xr:uid="{6E58A13F-5791-4170-8DB9-08734A2EF3D1}"/>
    <cellStyle name="20% - 4. jelölőszín 2 5 3" xfId="1241" xr:uid="{477A790E-6771-4CCF-B100-6207A6D7A2DC}"/>
    <cellStyle name="20% - 4. jelölőszín 2 5 4" xfId="1242" xr:uid="{471848A3-9F7C-454D-8D31-8D1B65135A35}"/>
    <cellStyle name="20% - 4. jelölőszín 2 6" xfId="257" xr:uid="{6A6139F1-D038-4891-9044-FB1D8770F749}"/>
    <cellStyle name="20% - 4. jelölőszín 2 6 2" xfId="1243" xr:uid="{5BAE4C9C-A397-4DCD-BF14-B4B5E9ACA559}"/>
    <cellStyle name="20% - 4. jelölőszín 2 6 3" xfId="1244" xr:uid="{CA7F34E4-BFA8-4187-AF68-61F1B393A5E2}"/>
    <cellStyle name="20% - 4. jelölőszín 2 6 4" xfId="1245" xr:uid="{96E64AEA-C8C7-4448-AFE3-542F02CE88CE}"/>
    <cellStyle name="20% - 4. jelölőszín 2 7" xfId="258" xr:uid="{4D2F99B3-C3F8-4F01-8413-B25FE54FFC52}"/>
    <cellStyle name="20% - 4. jelölőszín 2 7 2" xfId="1246" xr:uid="{6A77C484-3233-488F-961A-915C1DB37543}"/>
    <cellStyle name="20% - 4. jelölőszín 2 7 3" xfId="1247" xr:uid="{0AAF510D-2445-4E42-91B8-59048772C6E5}"/>
    <cellStyle name="20% - 4. jelölőszín 2 7 4" xfId="1248" xr:uid="{1578327E-B5B1-41BA-8086-7EC906EEC671}"/>
    <cellStyle name="20% - 4. jelölőszín 2 8" xfId="1249" xr:uid="{7D7E049C-C302-4464-9D1A-F81DAC2DFC1B}"/>
    <cellStyle name="20% - 4. jelölőszín 2 9" xfId="1250" xr:uid="{19C807A6-EC9C-431F-BE79-56259F5CB827}"/>
    <cellStyle name="20% - 4. jelölőszín 2_02 BV _2009_jan15" xfId="1251" xr:uid="{8CA8F1F8-FFE1-421C-8130-7B06FC6A2EC8}"/>
    <cellStyle name="20% - 4. jelölőszín 20" xfId="2749" xr:uid="{2D3A1373-3604-4D4B-88C3-BC230C7A8BD4}"/>
    <cellStyle name="20% - 4. jelölőszín 20 2" xfId="2750" xr:uid="{E7A2B394-0FCF-40B3-9296-8E9EF29A494E}"/>
    <cellStyle name="20% - 4. jelölőszín 21" xfId="2751" xr:uid="{AD4A198E-625F-4C09-A6B1-997BB6B0394D}"/>
    <cellStyle name="20% - 4. jelölőszín 21 2" xfId="2752" xr:uid="{E9421CB3-2FD2-494A-ADD7-8B8963650C43}"/>
    <cellStyle name="20% - 4. jelölőszín 22" xfId="2753" xr:uid="{EF2ABBDE-703D-45C1-84FB-B958A2EF2317}"/>
    <cellStyle name="20% - 4. jelölőszín 22 2" xfId="2754" xr:uid="{299FCF83-8921-4C75-BD80-515BD9BD9420}"/>
    <cellStyle name="20% - 4. jelölőszín 23" xfId="2755" xr:uid="{34C8A4FF-9C5B-44E6-9ED5-95956D1E8B79}"/>
    <cellStyle name="20% - 4. jelölőszín 23 2" xfId="2756" xr:uid="{9F980EA8-1EC9-4995-9710-8B76A4862C7E}"/>
    <cellStyle name="20% - 4. jelölőszín 24" xfId="2757" xr:uid="{B10D1ADF-C05E-473E-A903-FA7520A45AAF}"/>
    <cellStyle name="20% - 4. jelölőszín 24 2" xfId="2758" xr:uid="{110A03F3-7DF8-4E67-BE5B-A57507A0025A}"/>
    <cellStyle name="20% - 4. jelölőszín 25" xfId="2759" xr:uid="{B36B85A3-83F9-421F-9A6B-AABC8729A662}"/>
    <cellStyle name="20% - 4. jelölőszín 26" xfId="2760" xr:uid="{C5DE941A-23E1-4527-8F75-5EDDECAB023A}"/>
    <cellStyle name="20% - 4. jelölőszín 27" xfId="2761" xr:uid="{429E0DFF-EF41-407A-9979-778C98A99F80}"/>
    <cellStyle name="20% - 4. jelölőszín 28" xfId="2762" xr:uid="{EAE3BC78-DEF3-418A-9909-3DEA29EF9599}"/>
    <cellStyle name="20% - 4. jelölőszín 29" xfId="2763" xr:uid="{284C2C1A-8845-4C3F-AA67-5B1EB2412721}"/>
    <cellStyle name="20% - 4. jelölőszín 3" xfId="259" xr:uid="{530C1478-8482-488D-BC5F-17B7B1DCDC49}"/>
    <cellStyle name="20% - 4. jelölőszín 3 10" xfId="2764" xr:uid="{575F8EAF-E1D8-42C9-8417-1D7EFDED7DB9}"/>
    <cellStyle name="20% - 4. jelölőszín 3 2" xfId="260" xr:uid="{9AF2FC26-1CED-4D02-9F6F-E9D59F584F84}"/>
    <cellStyle name="20% - 4. jelölőszín 3 2 2" xfId="1252" xr:uid="{84243A24-7A7C-4D3F-96BC-F683B69C2E57}"/>
    <cellStyle name="20% - 4. jelölőszín 3 2 2 2" xfId="2766" xr:uid="{06C02259-1608-470F-8E40-60B2E2EE7E16}"/>
    <cellStyle name="20% - 4. jelölőszín 3 2 3" xfId="1253" xr:uid="{C42A56EE-389C-415A-99FE-B03684D2C295}"/>
    <cellStyle name="20% - 4. jelölőszín 3 2 4" xfId="1254" xr:uid="{91684F36-7BFC-40AA-9973-617989A3EBA1}"/>
    <cellStyle name="20% - 4. jelölőszín 3 2 5" xfId="2765" xr:uid="{AE3207F6-37AE-4EE7-B7A5-E35E4C8EA9EA}"/>
    <cellStyle name="20% - 4. jelölőszín 3 3" xfId="261" xr:uid="{EB8A4AF6-0F30-4EA3-AD47-689980703E46}"/>
    <cellStyle name="20% - 4. jelölőszín 3 3 2" xfId="1255" xr:uid="{1A01542C-5751-49A0-B752-E3EA736869CC}"/>
    <cellStyle name="20% - 4. jelölőszín 3 3 3" xfId="1256" xr:uid="{9A772CCB-FA6A-4271-925D-75D8F790CB82}"/>
    <cellStyle name="20% - 4. jelölőszín 3 3 4" xfId="1257" xr:uid="{46A9FAF2-4623-4BF3-BB34-FA3596FB22A5}"/>
    <cellStyle name="20% - 4. jelölőszín 3 3 5" xfId="2767" xr:uid="{0CF450B1-BD2E-4FB3-81BB-77382F13EA69}"/>
    <cellStyle name="20% - 4. jelölőszín 3 4" xfId="262" xr:uid="{137084EE-98FF-415A-A3B8-B8E488A90829}"/>
    <cellStyle name="20% - 4. jelölőszín 3 4 2" xfId="1258" xr:uid="{6FCB5A38-E6AC-4682-B0E8-F9D2A913D884}"/>
    <cellStyle name="20% - 4. jelölőszín 3 4 3" xfId="1259" xr:uid="{ADAC2F4F-6AE0-41B8-A81F-EEA82A7CFBED}"/>
    <cellStyle name="20% - 4. jelölőszín 3 4 4" xfId="1260" xr:uid="{8C3AFCC2-9FB0-473F-B601-EF7FCFC17437}"/>
    <cellStyle name="20% - 4. jelölőszín 3 5" xfId="263" xr:uid="{F4C44688-0053-4945-9CF5-6BE9FF938D4F}"/>
    <cellStyle name="20% - 4. jelölőszín 3 5 2" xfId="1261" xr:uid="{EB27BE4F-CC7D-48E7-B6D6-0309708BF205}"/>
    <cellStyle name="20% - 4. jelölőszín 3 5 3" xfId="1262" xr:uid="{19905C18-977C-4213-9700-572D886DC8B3}"/>
    <cellStyle name="20% - 4. jelölőszín 3 5 4" xfId="1263" xr:uid="{B1CA88D9-4C68-408A-A678-A095D83E540D}"/>
    <cellStyle name="20% - 4. jelölőszín 3 6" xfId="264" xr:uid="{51A41F5B-12F9-4DD7-A3FD-6E4A08DFC39D}"/>
    <cellStyle name="20% - 4. jelölőszín 3 6 2" xfId="1264" xr:uid="{214C42E0-1B67-477F-9798-165A8A3DDD6E}"/>
    <cellStyle name="20% - 4. jelölőszín 3 6 3" xfId="1265" xr:uid="{BBEAB332-F16D-49A6-991A-DD288F759188}"/>
    <cellStyle name="20% - 4. jelölőszín 3 6 4" xfId="1266" xr:uid="{89BE6198-3550-4919-8D5E-3A23FC594C09}"/>
    <cellStyle name="20% - 4. jelölőszín 3 7" xfId="1267" xr:uid="{6096785C-A603-4829-B9EE-F675020927E7}"/>
    <cellStyle name="20% - 4. jelölőszín 3 8" xfId="1268" xr:uid="{3A700D50-46F9-4EE5-9927-E256A1FE39CC}"/>
    <cellStyle name="20% - 4. jelölőszín 3 9" xfId="1269" xr:uid="{E2AD9997-FC71-482E-AC94-80DE26317300}"/>
    <cellStyle name="20% - 4. jelölőszín 3_02 BV _2009_jan15" xfId="1270" xr:uid="{4C440A0D-FBD3-4F9C-9263-400E9B942344}"/>
    <cellStyle name="20% - 4. jelölőszín 30" xfId="2768" xr:uid="{2A1D64EB-FD7F-4778-8EC8-C29D39C206C0}"/>
    <cellStyle name="20% - 4. jelölőszín 31" xfId="2769" xr:uid="{7807C6BD-503A-4177-B975-19F4EF006CD8}"/>
    <cellStyle name="20% - 4. jelölőszín 32" xfId="2770" xr:uid="{AB93E0BD-74A2-40C1-90E5-BBCB44659DDD}"/>
    <cellStyle name="20% - 4. jelölőszín 33" xfId="2771" xr:uid="{43D76A49-4BD1-47AC-80C3-9238EAD2D2A9}"/>
    <cellStyle name="20% - 4. jelölőszín 34" xfId="2772" xr:uid="{056A57C3-03A4-4D4A-93D4-A100816D011E}"/>
    <cellStyle name="20% - 4. jelölőszín 35" xfId="2773" xr:uid="{5881F345-9C98-45A4-A2C3-135DE03C4036}"/>
    <cellStyle name="20% - 4. jelölőszín 36" xfId="2774" xr:uid="{386B8862-2857-4F69-83BA-89108ED44194}"/>
    <cellStyle name="20% - 4. jelölőszín 37" xfId="2775" xr:uid="{C47C9256-4B17-4608-BCCF-40FFAEF030A6}"/>
    <cellStyle name="20% - 4. jelölőszín 4" xfId="265" xr:uid="{273D92AA-0078-4F18-B368-A16F36220420}"/>
    <cellStyle name="20% - 4. jelölőszín 4 10" xfId="2776" xr:uid="{2CED145D-B386-4134-ADE3-20F9F31364F6}"/>
    <cellStyle name="20% - 4. jelölőszín 4 2" xfId="266" xr:uid="{B2050087-D80A-42DF-83B5-C1BCE300869B}"/>
    <cellStyle name="20% - 4. jelölőszín 4 2 2" xfId="1271" xr:uid="{67069E66-FFB3-4766-8CFB-FA675B21BF52}"/>
    <cellStyle name="20% - 4. jelölőszín 4 2 2 2" xfId="2778" xr:uid="{2A4F39B8-71E4-4ED3-B4F1-6FBEB430A0EC}"/>
    <cellStyle name="20% - 4. jelölőszín 4 2 3" xfId="1272" xr:uid="{5E9FEA01-C1A5-4956-B415-28AA514AFD99}"/>
    <cellStyle name="20% - 4. jelölőszín 4 2 4" xfId="1273" xr:uid="{17F61BD0-05D5-4C26-BEF9-0ABE3E4E34C5}"/>
    <cellStyle name="20% - 4. jelölőszín 4 2 5" xfId="2777" xr:uid="{E7597B56-437B-4780-951D-DFCF2021B17C}"/>
    <cellStyle name="20% - 4. jelölőszín 4 3" xfId="267" xr:uid="{B32337DF-47CA-4E00-8937-BC401FAC62CE}"/>
    <cellStyle name="20% - 4. jelölőszín 4 3 2" xfId="1274" xr:uid="{F329A82D-7AF5-46D7-BF50-05D7E03D451A}"/>
    <cellStyle name="20% - 4. jelölőszín 4 3 3" xfId="1275" xr:uid="{CEB492B3-F11E-4986-89AF-1419A6EC8D76}"/>
    <cellStyle name="20% - 4. jelölőszín 4 3 4" xfId="1276" xr:uid="{A106C633-863B-4C82-AD02-7445A0FFDF2A}"/>
    <cellStyle name="20% - 4. jelölőszín 4 3 5" xfId="2779" xr:uid="{4DA73157-FC82-4E02-A271-905F8F1D2941}"/>
    <cellStyle name="20% - 4. jelölőszín 4 4" xfId="268" xr:uid="{E620F642-64CE-4DE2-80BB-E07948A73386}"/>
    <cellStyle name="20% - 4. jelölőszín 4 4 2" xfId="1277" xr:uid="{5562C3E5-618F-458D-865B-43C623D51784}"/>
    <cellStyle name="20% - 4. jelölőszín 4 4 3" xfId="1278" xr:uid="{8A9992BB-DD9A-4BD8-A6CC-F22C61B1B1C1}"/>
    <cellStyle name="20% - 4. jelölőszín 4 4 4" xfId="1279" xr:uid="{FB830B86-38F4-4057-A5E1-D95BBBEBE2BA}"/>
    <cellStyle name="20% - 4. jelölőszín 4 5" xfId="269" xr:uid="{CABB8A43-EDC4-4A90-884D-68F85F476705}"/>
    <cellStyle name="20% - 4. jelölőszín 4 5 2" xfId="1280" xr:uid="{1AFF05ED-5409-45AC-9474-9EE80CAE7767}"/>
    <cellStyle name="20% - 4. jelölőszín 4 5 3" xfId="1281" xr:uid="{9C6449A6-9DCF-4456-AE29-EFD5E4051246}"/>
    <cellStyle name="20% - 4. jelölőszín 4 5 4" xfId="1282" xr:uid="{086DBDBD-6EE5-47F9-9C06-F7147B3EEBAF}"/>
    <cellStyle name="20% - 4. jelölőszín 4 6" xfId="270" xr:uid="{C6F4C3D3-C32B-4C15-8F2A-402C62EDE0A4}"/>
    <cellStyle name="20% - 4. jelölőszín 4 6 2" xfId="1283" xr:uid="{631F4D1C-E77D-419A-82AF-366CCEF953B1}"/>
    <cellStyle name="20% - 4. jelölőszín 4 6 3" xfId="1284" xr:uid="{4E6CD491-8EED-45B0-A50E-EC22D6FA2022}"/>
    <cellStyle name="20% - 4. jelölőszín 4 6 4" xfId="1285" xr:uid="{F3DF785A-52B4-497A-ADC1-1E08A027B241}"/>
    <cellStyle name="20% - 4. jelölőszín 4 7" xfId="1286" xr:uid="{2C3A4657-B153-4A00-9E20-D0F8A8F00FDA}"/>
    <cellStyle name="20% - 4. jelölőszín 4 8" xfId="1287" xr:uid="{4FCAE2B5-5A0B-4A88-8188-31FAE223DF71}"/>
    <cellStyle name="20% - 4. jelölőszín 4 9" xfId="1288" xr:uid="{9F190B1F-C5B3-45D9-A2CD-B7561626B768}"/>
    <cellStyle name="20% - 4. jelölőszín 4_02 BV _2009_jan15" xfId="1289" xr:uid="{153AB3D9-355F-489D-822F-AE8E01EA6500}"/>
    <cellStyle name="20% - 4. jelölőszín 5" xfId="271" xr:uid="{60C4B525-6D45-4926-83B6-240123CB1FEE}"/>
    <cellStyle name="20% - 4. jelölőszín 5 2" xfId="1290" xr:uid="{C5CF5130-34EB-4A21-9ACB-768A918828B1}"/>
    <cellStyle name="20% - 4. jelölőszín 5 2 2" xfId="2782" xr:uid="{89B21061-9FC1-41B4-96C8-1CC439A9F734}"/>
    <cellStyle name="20% - 4. jelölőszín 5 2 3" xfId="2781" xr:uid="{1C83A88A-936B-4D47-B80A-5BDD715A7C2D}"/>
    <cellStyle name="20% - 4. jelölőszín 5 3" xfId="1291" xr:uid="{3A19EC85-4834-4ED9-8754-5CC2D21541D2}"/>
    <cellStyle name="20% - 4. jelölőszín 5 3 2" xfId="2783" xr:uid="{4C32C9C1-EF25-44A4-88B9-15790960773C}"/>
    <cellStyle name="20% - 4. jelölőszín 5 4" xfId="1292" xr:uid="{9192D2AC-A2FB-45BC-A7C6-E0746E031839}"/>
    <cellStyle name="20% - 4. jelölőszín 5 5" xfId="2780" xr:uid="{6CAD3875-EA11-463F-B11E-9A1D7CB442B4}"/>
    <cellStyle name="20% - 4. jelölőszín 6" xfId="272" xr:uid="{63686DF9-5D7A-48FA-A99D-DF03D56F5064}"/>
    <cellStyle name="20% - 4. jelölőszín 6 2" xfId="1293" xr:uid="{0FBC3484-939E-4ABB-8BF6-77868E925B6E}"/>
    <cellStyle name="20% - 4. jelölőszín 6 2 2" xfId="2786" xr:uid="{DFF6BCD9-407D-43FE-B544-4945EEBFDD7F}"/>
    <cellStyle name="20% - 4. jelölőszín 6 2 3" xfId="2785" xr:uid="{E3226F7C-24C0-4886-93E4-F5AEA39E0859}"/>
    <cellStyle name="20% - 4. jelölőszín 6 3" xfId="1294" xr:uid="{30B61636-BCA9-4337-9F16-3CA62F5F53D8}"/>
    <cellStyle name="20% - 4. jelölőszín 6 3 2" xfId="2787" xr:uid="{2C4B5E65-FA1E-416F-8AF8-D79212328671}"/>
    <cellStyle name="20% - 4. jelölőszín 6 4" xfId="1295" xr:uid="{37E86EFB-4C35-4F59-B96E-F1A291C66ECC}"/>
    <cellStyle name="20% - 4. jelölőszín 6 5" xfId="2784" xr:uid="{D8BA9825-FC5E-4BC5-9DE4-EB81827B6726}"/>
    <cellStyle name="20% - 4. jelölőszín 7" xfId="273" xr:uid="{2C4FF52B-BB0F-48E8-B50F-F0A92077EF14}"/>
    <cellStyle name="20% - 4. jelölőszín 7 2" xfId="1296" xr:uid="{226A3F37-D5F6-46CC-BE29-580FA22463AA}"/>
    <cellStyle name="20% - 4. jelölőszín 7 2 2" xfId="2790" xr:uid="{62C751E1-82F8-43AB-8468-5A997B07AD0C}"/>
    <cellStyle name="20% - 4. jelölőszín 7 2 3" xfId="2789" xr:uid="{24B30A08-073B-42B4-BE71-39B110FBDDF7}"/>
    <cellStyle name="20% - 4. jelölőszín 7 3" xfId="1297" xr:uid="{32B3584E-4051-4912-A3EC-BA72AB7B3091}"/>
    <cellStyle name="20% - 4. jelölőszín 7 3 2" xfId="2791" xr:uid="{F80FEDA9-8D4A-48C4-AE16-4F2789FAF1F7}"/>
    <cellStyle name="20% - 4. jelölőszín 7 4" xfId="1298" xr:uid="{EFF7C30F-549E-4E4E-B813-F3FEE4C22E7E}"/>
    <cellStyle name="20% - 4. jelölőszín 7 5" xfId="2788" xr:uid="{12CE4A2E-06E6-4553-8910-4011C930E586}"/>
    <cellStyle name="20% - 4. jelölőszín 8" xfId="274" xr:uid="{1A2AA192-607A-4D1C-9002-4002E8859FC3}"/>
    <cellStyle name="20% - 4. jelölőszín 8 2" xfId="1299" xr:uid="{130C3CA5-A6AB-4D00-AEF0-F5576072B3D1}"/>
    <cellStyle name="20% - 4. jelölőszín 8 2 2" xfId="2794" xr:uid="{E22CEB28-8730-41AE-A4D2-22CA5A1BF4B8}"/>
    <cellStyle name="20% - 4. jelölőszín 8 2 3" xfId="2793" xr:uid="{17E38393-1007-48E1-BCB5-85C27370D6D0}"/>
    <cellStyle name="20% - 4. jelölőszín 8 3" xfId="1300" xr:uid="{E92BBF67-1A5E-40BF-8E6B-A45DF79B8681}"/>
    <cellStyle name="20% - 4. jelölőszín 8 3 2" xfId="2795" xr:uid="{FEACCD21-6221-418E-8116-D44A226666F7}"/>
    <cellStyle name="20% - 4. jelölőszín 8 4" xfId="1301" xr:uid="{FE404F89-CC18-42F7-8E24-E51AF30F85DF}"/>
    <cellStyle name="20% - 4. jelölőszín 8 5" xfId="2792" xr:uid="{531839F2-ED5D-4118-8136-0BCFB5293DD9}"/>
    <cellStyle name="20% - 4. jelölőszín 9" xfId="275" xr:uid="{1C8A93AF-A156-4E5A-B891-1B97338C70DD}"/>
    <cellStyle name="20% - 4. jelölőszín 9 2" xfId="1302" xr:uid="{81C24013-AF61-4D52-B671-4D6E61C644E1}"/>
    <cellStyle name="20% - 4. jelölőszín 9 2 2" xfId="2797" xr:uid="{FE491261-3F97-40A2-84F2-864D837363C0}"/>
    <cellStyle name="20% - 4. jelölőszín 9 3" xfId="1303" xr:uid="{EB499FC5-1FD0-4825-AF21-D1C5417637FB}"/>
    <cellStyle name="20% - 4. jelölőszín 9 4" xfId="1304" xr:uid="{5342A8D3-DE74-4853-BCC6-DD2136732D09}"/>
    <cellStyle name="20% - 4. jelölőszín 9 5" xfId="2796" xr:uid="{985642EB-1B07-49BC-A958-3EA19BC76FEE}"/>
    <cellStyle name="20% - 5. jelölőszín 10" xfId="276" xr:uid="{0739699E-D724-4331-8672-B0C6B88757F4}"/>
    <cellStyle name="20% - 5. jelölőszín 10 2" xfId="1305" xr:uid="{E5C45B0E-EB2F-43CC-8503-768FD22FCA0C}"/>
    <cellStyle name="20% - 5. jelölőszín 10 2 2" xfId="2799" xr:uid="{5F44ADE0-57D9-4FD5-8477-6D78226C54DB}"/>
    <cellStyle name="20% - 5. jelölőszín 10 3" xfId="1306" xr:uid="{8FD39BBC-2CA5-4C9C-B79F-A5AF1C2611EC}"/>
    <cellStyle name="20% - 5. jelölőszín 10 4" xfId="1307" xr:uid="{E7155BAF-7CBC-491E-B421-7CA8D77ECCDF}"/>
    <cellStyle name="20% - 5. jelölőszín 10 5" xfId="2798" xr:uid="{FE43623D-414E-49D3-9384-067A2204929F}"/>
    <cellStyle name="20% - 5. jelölőszín 11" xfId="277" xr:uid="{7963C121-4642-47A7-9F40-B77C5E5344E7}"/>
    <cellStyle name="20% - 5. jelölőszín 11 2" xfId="1308" xr:uid="{80DF6C61-1500-4667-8A0F-371D6C31DFCF}"/>
    <cellStyle name="20% - 5. jelölőszín 11 2 2" xfId="2801" xr:uid="{0D345B2E-425E-4779-B537-8EFCA520F748}"/>
    <cellStyle name="20% - 5. jelölőszín 11 3" xfId="1309" xr:uid="{116EBF86-47B9-4DBD-BD9E-007F18A1FBD3}"/>
    <cellStyle name="20% - 5. jelölőszín 11 4" xfId="1310" xr:uid="{6FD3542D-B8F4-45D1-8D32-FE24502D2ED3}"/>
    <cellStyle name="20% - 5. jelölőszín 11 5" xfId="2800" xr:uid="{14D9D89B-98C4-41D2-B451-524C8A8DD638}"/>
    <cellStyle name="20% - 5. jelölőszín 12" xfId="278" xr:uid="{6F579DEF-C1C2-4510-B011-85881005E8F3}"/>
    <cellStyle name="20% - 5. jelölőszín 12 2" xfId="1311" xr:uid="{5A6EE8A3-ADA5-476A-9341-79225F1CA638}"/>
    <cellStyle name="20% - 5. jelölőszín 12 2 2" xfId="2803" xr:uid="{5FD637BA-0C38-4233-B74C-3764EF98B254}"/>
    <cellStyle name="20% - 5. jelölőszín 12 3" xfId="1312" xr:uid="{8E2792B5-A77D-403A-B457-232017852128}"/>
    <cellStyle name="20% - 5. jelölőszín 12 4" xfId="2802" xr:uid="{67149917-7DF0-4A56-B55B-CE361D1D813B}"/>
    <cellStyle name="20% - 5. jelölőszín 13" xfId="2804" xr:uid="{EAB8B4F6-B35E-44B7-8A4B-E1F6C4735107}"/>
    <cellStyle name="20% - 5. jelölőszín 13 2" xfId="2805" xr:uid="{99F3EB14-92A4-4386-9072-5B9A1D9A20F9}"/>
    <cellStyle name="20% - 5. jelölőszín 14" xfId="2806" xr:uid="{4749A2B0-CE6F-40E0-9B70-FF08B4C44B08}"/>
    <cellStyle name="20% - 5. jelölőszín 14 2" xfId="2807" xr:uid="{E3EC29F9-6707-44C0-9D52-AE0F7149138F}"/>
    <cellStyle name="20% - 5. jelölőszín 15" xfId="2808" xr:uid="{B699D7B5-CB8C-4C5C-9DAE-C80668ABFC21}"/>
    <cellStyle name="20% - 5. jelölőszín 15 2" xfId="2809" xr:uid="{68B2F9C6-A6FF-42C8-B435-ECBD4AF226F3}"/>
    <cellStyle name="20% - 5. jelölőszín 16" xfId="2810" xr:uid="{620114C6-1F82-4C51-95AD-1FCEE9ACDF37}"/>
    <cellStyle name="20% - 5. jelölőszín 16 2" xfId="2811" xr:uid="{A1D1CEB9-1F5A-4101-BB3F-BAB9695533BD}"/>
    <cellStyle name="20% - 5. jelölőszín 17" xfId="2812" xr:uid="{9B94B04D-B090-4C7E-BCF4-A0E513867A60}"/>
    <cellStyle name="20% - 5. jelölőszín 17 2" xfId="2813" xr:uid="{BCFE1BDC-041A-4824-81A7-BBF6AC8C7672}"/>
    <cellStyle name="20% - 5. jelölőszín 18" xfId="2814" xr:uid="{92B9C6E5-6697-46D4-A3B3-5D6694A1D12F}"/>
    <cellStyle name="20% - 5. jelölőszín 18 2" xfId="2815" xr:uid="{48145F19-9884-4B65-BDD8-641099B027CB}"/>
    <cellStyle name="20% - 5. jelölőszín 19" xfId="2816" xr:uid="{548FC888-0342-46D3-BC10-A6C73A7C9D36}"/>
    <cellStyle name="20% - 5. jelölőszín 19 2" xfId="2817" xr:uid="{DBAE3406-31C5-4B74-A94A-C6B1DF3BD3AB}"/>
    <cellStyle name="20% - 5. jelölőszín 2" xfId="22" xr:uid="{47A4F3BC-B36A-457E-90C6-524E7BC0CADF}"/>
    <cellStyle name="20% - 5. jelölőszín 2 10" xfId="1313" xr:uid="{7523F3B6-62E3-4FC2-B043-2DBB49EB3FC1}"/>
    <cellStyle name="20% - 5. jelölőszín 2 11" xfId="1314" xr:uid="{DDF90D8E-9F89-4010-B0B7-E0A1BBB2671A}"/>
    <cellStyle name="20% - 5. jelölőszín 2 12" xfId="1315" xr:uid="{B33D8BB4-105F-49FC-B7B8-7234FD7F210F}"/>
    <cellStyle name="20% - 5. jelölőszín 2 13" xfId="2818" xr:uid="{64EEA746-A302-4737-9213-BB9C1CF1775A}"/>
    <cellStyle name="20% - 5. jelölőszín 2 2" xfId="279" xr:uid="{49D5DBA5-65E0-49CE-A3F7-D50D39CF87F4}"/>
    <cellStyle name="20% - 5. jelölőszín 2 2 2" xfId="1316" xr:uid="{8E96CF69-EB1A-4672-8581-6ADE06AD3B11}"/>
    <cellStyle name="20% - 5. jelölőszín 2 2 2 2" xfId="2820" xr:uid="{F701F24B-2FB1-423A-98EC-F089DE2978A0}"/>
    <cellStyle name="20% - 5. jelölőszín 2 2 3" xfId="1317" xr:uid="{20666B90-4865-46E6-82D3-B1593F56A7A4}"/>
    <cellStyle name="20% - 5. jelölőszín 2 2 4" xfId="1318" xr:uid="{7DF03BE7-2C60-47A3-8B84-B7E3E6ED5FE2}"/>
    <cellStyle name="20% - 5. jelölőszín 2 2 5" xfId="2819" xr:uid="{52C37334-CEC8-4EA2-8D41-6D1CD7C4B2CC}"/>
    <cellStyle name="20% - 5. jelölőszín 2 3" xfId="280" xr:uid="{DFBE75A8-28A2-40A6-9704-B0ED7CE79FDD}"/>
    <cellStyle name="20% - 5. jelölőszín 2 3 2" xfId="1319" xr:uid="{C35E78CE-2AC3-4ED6-9292-934F49510492}"/>
    <cellStyle name="20% - 5. jelölőszín 2 3 3" xfId="1320" xr:uid="{F8424E99-6C45-4DEB-8B95-BBD24FE0AF33}"/>
    <cellStyle name="20% - 5. jelölőszín 2 3 4" xfId="1321" xr:uid="{F5B5B77E-2756-4D7E-AC09-411EE5A59173}"/>
    <cellStyle name="20% - 5. jelölőszín 2 3 5" xfId="2821" xr:uid="{1C381E48-2C03-4170-9B85-95C93FE582E6}"/>
    <cellStyle name="20% - 5. jelölőszín 2 4" xfId="281" xr:uid="{9D5842DD-CC1E-479F-92BA-0C9C89D50CFF}"/>
    <cellStyle name="20% - 5. jelölőszín 2 4 2" xfId="1322" xr:uid="{244E5631-5FDC-4CEC-9B20-1B1B3417616F}"/>
    <cellStyle name="20% - 5. jelölőszín 2 4 3" xfId="1323" xr:uid="{526849C2-97D4-4927-B7DB-675B4A115A9D}"/>
    <cellStyle name="20% - 5. jelölőszín 2 4 4" xfId="1324" xr:uid="{C7F27B02-83F6-4CCC-8FE7-5302954C3913}"/>
    <cellStyle name="20% - 5. jelölőszín 2 4 5" xfId="2822" xr:uid="{A39A1A43-2882-4D8D-9A09-688B9C20C3A1}"/>
    <cellStyle name="20% - 5. jelölőszín 2 5" xfId="282" xr:uid="{28014329-114B-47C9-8A9F-86611C7A12E8}"/>
    <cellStyle name="20% - 5. jelölőszín 2 5 2" xfId="1325" xr:uid="{346E5E69-19A8-493F-BC61-948C36AED61A}"/>
    <cellStyle name="20% - 5. jelölőszín 2 5 3" xfId="1326" xr:uid="{8F43C3B9-65C6-4D42-8D5B-90A8F7B65342}"/>
    <cellStyle name="20% - 5. jelölőszín 2 5 4" xfId="1327" xr:uid="{043C91F4-D463-46B7-B7EA-608E93AF30F8}"/>
    <cellStyle name="20% - 5. jelölőszín 2 6" xfId="283" xr:uid="{FFF27B3F-1649-429E-ADA3-C4D52378415D}"/>
    <cellStyle name="20% - 5. jelölőszín 2 6 2" xfId="1328" xr:uid="{3913B055-2095-4FB7-BF51-E32E5CCA9B4F}"/>
    <cellStyle name="20% - 5. jelölőszín 2 6 3" xfId="1329" xr:uid="{3ED15CA7-FB25-41AE-B0FC-3C82CF6A1F6A}"/>
    <cellStyle name="20% - 5. jelölőszín 2 6 4" xfId="1330" xr:uid="{F6504696-A935-4D21-BB4B-9321BC157A0A}"/>
    <cellStyle name="20% - 5. jelölőszín 2 7" xfId="284" xr:uid="{96B33DBD-D89B-4B0D-847A-EFE74AD61AC6}"/>
    <cellStyle name="20% - 5. jelölőszín 2 7 2" xfId="1331" xr:uid="{144E325E-D053-4592-BD8F-3C9AFDB2642C}"/>
    <cellStyle name="20% - 5. jelölőszín 2 7 3" xfId="1332" xr:uid="{6BD265C2-FF5C-4210-A10C-A43AE14B1A7C}"/>
    <cellStyle name="20% - 5. jelölőszín 2 7 4" xfId="1333" xr:uid="{B9A51FBC-BA30-4F5C-B0FB-34B5DE25A039}"/>
    <cellStyle name="20% - 5. jelölőszín 2 8" xfId="1334" xr:uid="{C304735A-0519-452E-B648-0AB3FA30E617}"/>
    <cellStyle name="20% - 5. jelölőszín 2 9" xfId="1335" xr:uid="{1BEDC630-948F-465F-A9B1-F7423872E332}"/>
    <cellStyle name="20% - 5. jelölőszín 2_02 BV _2009_jan15" xfId="1336" xr:uid="{06E8F76A-3A60-47C8-83FC-737D326978D6}"/>
    <cellStyle name="20% - 5. jelölőszín 20" xfId="2823" xr:uid="{C4A1A942-7049-4E6D-A47D-28C3BFD3819F}"/>
    <cellStyle name="20% - 5. jelölőszín 20 2" xfId="2824" xr:uid="{DEFCC7EE-DE92-4610-88A1-B1D586E13741}"/>
    <cellStyle name="20% - 5. jelölőszín 21" xfId="2825" xr:uid="{639ABEC0-5E72-4495-996B-172C5B99B171}"/>
    <cellStyle name="20% - 5. jelölőszín 21 2" xfId="2826" xr:uid="{ECC092E9-ACDB-48E4-8B44-925508625254}"/>
    <cellStyle name="20% - 5. jelölőszín 22" xfId="2827" xr:uid="{4B7FB518-34C9-44C4-9331-43BC556D9BFD}"/>
    <cellStyle name="20% - 5. jelölőszín 22 2" xfId="2828" xr:uid="{D912F7F4-54B5-4DA5-9C1B-47262B70902D}"/>
    <cellStyle name="20% - 5. jelölőszín 23" xfId="2829" xr:uid="{31D22872-2ED0-4751-ADA5-6D1CC392A4B3}"/>
    <cellStyle name="20% - 5. jelölőszín 23 2" xfId="2830" xr:uid="{CED5B1AA-1C2A-4D39-AAFB-CEF2F2E7503E}"/>
    <cellStyle name="20% - 5. jelölőszín 24" xfId="2831" xr:uid="{A7938779-774F-4160-BF72-8322583034E2}"/>
    <cellStyle name="20% - 5. jelölőszín 24 2" xfId="2832" xr:uid="{300579FF-5A25-4BD2-9B7B-FC66B0B1B36A}"/>
    <cellStyle name="20% - 5. jelölőszín 25" xfId="2833" xr:uid="{FFCBCB5F-76C3-42D3-A639-BC0299B25D53}"/>
    <cellStyle name="20% - 5. jelölőszín 26" xfId="2834" xr:uid="{4FB63B97-9DC1-4FEB-9ADF-453D99697DF3}"/>
    <cellStyle name="20% - 5. jelölőszín 27" xfId="2835" xr:uid="{64EB687A-B7CE-4E0E-987A-E8FDD311EB88}"/>
    <cellStyle name="20% - 5. jelölőszín 28" xfId="2836" xr:uid="{C1083408-1169-4A76-8870-E109FB89D07C}"/>
    <cellStyle name="20% - 5. jelölőszín 29" xfId="2837" xr:uid="{D7FEFB56-A725-4267-BD1D-F106045BE128}"/>
    <cellStyle name="20% - 5. jelölőszín 3" xfId="285" xr:uid="{60E9CAC7-A51D-4B58-A5ED-53DF4756F995}"/>
    <cellStyle name="20% - 5. jelölőszín 3 10" xfId="2838" xr:uid="{5704957A-F1EB-4088-9573-E924443F7EF0}"/>
    <cellStyle name="20% - 5. jelölőszín 3 2" xfId="286" xr:uid="{F419EE7B-D79E-4843-BBEA-5FC427F7365C}"/>
    <cellStyle name="20% - 5. jelölőszín 3 2 2" xfId="1337" xr:uid="{F3C85268-B401-4BF6-A35C-BDF9B7B9D9F2}"/>
    <cellStyle name="20% - 5. jelölőszín 3 2 2 2" xfId="2840" xr:uid="{77703BCF-AFFC-4C9D-8FB2-02DD48DA57BA}"/>
    <cellStyle name="20% - 5. jelölőszín 3 2 3" xfId="1338" xr:uid="{49CAD0B5-BD47-4DA4-A025-21609EBC6582}"/>
    <cellStyle name="20% - 5. jelölőszín 3 2 4" xfId="1339" xr:uid="{FCA9B31F-837A-4D90-BA24-5F0833231201}"/>
    <cellStyle name="20% - 5. jelölőszín 3 2 5" xfId="2839" xr:uid="{C9E27987-D394-4876-BDD0-AF3C88CC9F81}"/>
    <cellStyle name="20% - 5. jelölőszín 3 3" xfId="287" xr:uid="{EC805DF8-2ECF-4BF5-BE40-384CE66B419F}"/>
    <cellStyle name="20% - 5. jelölőszín 3 3 2" xfId="1340" xr:uid="{40891A83-E238-4E8A-83E6-D9DDB595DFA8}"/>
    <cellStyle name="20% - 5. jelölőszín 3 3 3" xfId="1341" xr:uid="{44C59FB4-C53F-45AC-A2FC-89D8856A430B}"/>
    <cellStyle name="20% - 5. jelölőszín 3 3 4" xfId="1342" xr:uid="{6684785E-22E5-4091-B1F4-5EE8534D09C2}"/>
    <cellStyle name="20% - 5. jelölőszín 3 3 5" xfId="2841" xr:uid="{664A62CA-3C94-4940-AEBF-118A14232781}"/>
    <cellStyle name="20% - 5. jelölőszín 3 4" xfId="288" xr:uid="{7E1D623C-5643-425C-8CC7-A48D9AA0C766}"/>
    <cellStyle name="20% - 5. jelölőszín 3 4 2" xfId="1343" xr:uid="{74B16010-3933-47D1-AFA4-34186B295BD4}"/>
    <cellStyle name="20% - 5. jelölőszín 3 4 3" xfId="1344" xr:uid="{491C961D-6E2F-4D07-94D3-756DF79B5135}"/>
    <cellStyle name="20% - 5. jelölőszín 3 4 4" xfId="1345" xr:uid="{ED0CEE44-C475-41E2-9661-6933EFE3EDA5}"/>
    <cellStyle name="20% - 5. jelölőszín 3 5" xfId="289" xr:uid="{DC52EED9-B305-4F43-BAA8-182F31D1CCC9}"/>
    <cellStyle name="20% - 5. jelölőszín 3 5 2" xfId="1346" xr:uid="{E401F4BB-D606-48A5-AC9F-6F1EF9E805DC}"/>
    <cellStyle name="20% - 5. jelölőszín 3 5 3" xfId="1347" xr:uid="{0C91DA91-378A-4544-AB5E-CBC6D8DFD561}"/>
    <cellStyle name="20% - 5. jelölőszín 3 5 4" xfId="1348" xr:uid="{42D6C825-AD07-4F2E-9508-0BC7E1A46E13}"/>
    <cellStyle name="20% - 5. jelölőszín 3 6" xfId="290" xr:uid="{90051807-25A7-4BE8-AAA7-56CC703ED015}"/>
    <cellStyle name="20% - 5. jelölőszín 3 6 2" xfId="1349" xr:uid="{0A532E4A-49C3-4B94-B681-A365436EB510}"/>
    <cellStyle name="20% - 5. jelölőszín 3 6 3" xfId="1350" xr:uid="{593996B1-6B17-4A4A-9C30-B2D3157307C3}"/>
    <cellStyle name="20% - 5. jelölőszín 3 6 4" xfId="1351" xr:uid="{7FC8066F-843D-4999-BC03-25ED6853F584}"/>
    <cellStyle name="20% - 5. jelölőszín 3 7" xfId="1352" xr:uid="{76ABF7EC-4790-4DB2-9D3F-04E8F12BACEE}"/>
    <cellStyle name="20% - 5. jelölőszín 3 8" xfId="1353" xr:uid="{1BF77407-0E9A-4375-B53C-7631E15A3588}"/>
    <cellStyle name="20% - 5. jelölőszín 3 9" xfId="1354" xr:uid="{8F833D1D-D530-4143-B6FA-C3C3CA5E7DAE}"/>
    <cellStyle name="20% - 5. jelölőszín 3_02 BV _2009_jan15" xfId="1355" xr:uid="{8461401C-1425-4937-9D28-D13DF49D8BBF}"/>
    <cellStyle name="20% - 5. jelölőszín 30" xfId="2842" xr:uid="{67483934-8E92-47F8-82E7-214B12461641}"/>
    <cellStyle name="20% - 5. jelölőszín 31" xfId="2843" xr:uid="{7C64BD3A-27E7-442D-9B5F-18DA92F4FC3F}"/>
    <cellStyle name="20% - 5. jelölőszín 32" xfId="2844" xr:uid="{ED9D8D85-F72C-4CEA-87A3-55BB2E1C6938}"/>
    <cellStyle name="20% - 5. jelölőszín 33" xfId="2845" xr:uid="{302026A9-3B85-4D66-A406-9CDEC71E1883}"/>
    <cellStyle name="20% - 5. jelölőszín 34" xfId="2846" xr:uid="{DF509D29-F74E-4CB1-A00C-7963BCA5B064}"/>
    <cellStyle name="20% - 5. jelölőszín 35" xfId="2847" xr:uid="{430F0363-707B-4462-AE0A-2E902DD15ADF}"/>
    <cellStyle name="20% - 5. jelölőszín 36" xfId="2848" xr:uid="{A13B5C1F-B3C1-4CD5-8D07-95E860707FD9}"/>
    <cellStyle name="20% - 5. jelölőszín 37" xfId="2849" xr:uid="{2467DCB2-A7A1-4C91-8928-288E587E3C63}"/>
    <cellStyle name="20% - 5. jelölőszín 4" xfId="291" xr:uid="{DBF6D076-DF45-4587-BEB3-CAEE9B422C31}"/>
    <cellStyle name="20% - 5. jelölőszín 4 10" xfId="2850" xr:uid="{4C030785-9DE6-47B1-B2E8-B5DC4F4B4AF5}"/>
    <cellStyle name="20% - 5. jelölőszín 4 2" xfId="292" xr:uid="{CD809056-68D1-45A6-B12A-1DC603D0D7D1}"/>
    <cellStyle name="20% - 5. jelölőszín 4 2 2" xfId="1356" xr:uid="{CD12E8E5-3ADA-4211-B1C7-2D0BF603E793}"/>
    <cellStyle name="20% - 5. jelölőszín 4 2 2 2" xfId="2852" xr:uid="{6A1EB37A-0DEA-4FA4-90D3-755D46970E78}"/>
    <cellStyle name="20% - 5. jelölőszín 4 2 3" xfId="1357" xr:uid="{9882E93C-C044-42AC-A0AF-BC89890B8063}"/>
    <cellStyle name="20% - 5. jelölőszín 4 2 4" xfId="1358" xr:uid="{3F67A57F-0AAF-49D2-A512-7B4154F95175}"/>
    <cellStyle name="20% - 5. jelölőszín 4 2 5" xfId="2851" xr:uid="{BD6B4FB9-E243-49EE-896B-C6BE0A0332B1}"/>
    <cellStyle name="20% - 5. jelölőszín 4 3" xfId="293" xr:uid="{51276730-8452-4B1C-96D9-EAD8029102EF}"/>
    <cellStyle name="20% - 5. jelölőszín 4 3 2" xfId="1359" xr:uid="{FD195EDF-83B6-4EEC-8C59-8149CE7C86E2}"/>
    <cellStyle name="20% - 5. jelölőszín 4 3 3" xfId="1360" xr:uid="{6A9257B2-7C91-4488-9A40-C0DD045C5989}"/>
    <cellStyle name="20% - 5. jelölőszín 4 3 4" xfId="1361" xr:uid="{726B9C86-6939-42EB-BDDA-275402F7F26E}"/>
    <cellStyle name="20% - 5. jelölőszín 4 3 5" xfId="2853" xr:uid="{DFA9B8FE-2B5D-483C-A1FE-9F46DCCDF355}"/>
    <cellStyle name="20% - 5. jelölőszín 4 4" xfId="294" xr:uid="{5D70009D-AB01-487C-AED4-E4E7EDDBFCBC}"/>
    <cellStyle name="20% - 5. jelölőszín 4 4 2" xfId="1362" xr:uid="{E817B950-3CC4-4B86-9053-94D6629FB763}"/>
    <cellStyle name="20% - 5. jelölőszín 4 4 3" xfId="1363" xr:uid="{322C53E5-D6AB-407F-AAB3-F82CF20F9A7A}"/>
    <cellStyle name="20% - 5. jelölőszín 4 4 4" xfId="1364" xr:uid="{A66DDB68-744A-4EE3-B337-9222DABE2DE9}"/>
    <cellStyle name="20% - 5. jelölőszín 4 5" xfId="295" xr:uid="{13702935-EA13-4D76-AB9D-C357973CA383}"/>
    <cellStyle name="20% - 5. jelölőszín 4 5 2" xfId="1365" xr:uid="{06EF3949-699D-49CF-880C-620F31093D77}"/>
    <cellStyle name="20% - 5. jelölőszín 4 5 3" xfId="1366" xr:uid="{8AAECFE7-3371-43BF-AF9E-CA9093AF55CA}"/>
    <cellStyle name="20% - 5. jelölőszín 4 5 4" xfId="1367" xr:uid="{B0859E0E-F539-4FDE-B546-94C4F66B367C}"/>
    <cellStyle name="20% - 5. jelölőszín 4 6" xfId="296" xr:uid="{914069D5-DD26-4FD1-AEB9-03283DC8C7E4}"/>
    <cellStyle name="20% - 5. jelölőszín 4 6 2" xfId="1368" xr:uid="{2FAD48C1-B5DD-4CFF-944B-B3013C47C0B1}"/>
    <cellStyle name="20% - 5. jelölőszín 4 6 3" xfId="1369" xr:uid="{09EAF7B8-19AB-45D6-BCB8-157737E2C616}"/>
    <cellStyle name="20% - 5. jelölőszín 4 6 4" xfId="1370" xr:uid="{6D66D9FB-D5F4-427A-A55C-43AF5DDE2143}"/>
    <cellStyle name="20% - 5. jelölőszín 4 7" xfId="1371" xr:uid="{56B24918-DA8B-4471-885E-14A2C2003628}"/>
    <cellStyle name="20% - 5. jelölőszín 4 8" xfId="1372" xr:uid="{8759A2AF-DA3B-41F1-83FC-DA52E5A38465}"/>
    <cellStyle name="20% - 5. jelölőszín 4 9" xfId="1373" xr:uid="{5E4159C0-F7EA-475F-B290-39F035F637E4}"/>
    <cellStyle name="20% - 5. jelölőszín 4_02 BV _2009_jan15" xfId="1374" xr:uid="{3C952BE6-2BB4-4B86-AB16-10391B6D3AF5}"/>
    <cellStyle name="20% - 5. jelölőszín 5" xfId="297" xr:uid="{6C33FF68-70D1-4F53-A96E-BA062C36D455}"/>
    <cellStyle name="20% - 5. jelölőszín 5 2" xfId="1375" xr:uid="{931272BE-F435-41EC-B0BC-A54A68032AB8}"/>
    <cellStyle name="20% - 5. jelölőszín 5 2 2" xfId="2856" xr:uid="{C60250F1-CCC6-48EC-86D6-4DA810C2102A}"/>
    <cellStyle name="20% - 5. jelölőszín 5 2 3" xfId="2855" xr:uid="{9D2F57B3-F969-4034-B273-C3AE84A10F6B}"/>
    <cellStyle name="20% - 5. jelölőszín 5 3" xfId="1376" xr:uid="{5E77CEEE-2C2D-4216-9833-5B5EB0BB5721}"/>
    <cellStyle name="20% - 5. jelölőszín 5 3 2" xfId="2857" xr:uid="{D39621BB-AA5D-4A65-8AB3-9C366A69C55A}"/>
    <cellStyle name="20% - 5. jelölőszín 5 4" xfId="1377" xr:uid="{821913D2-59D3-4EE0-B56C-42763BA194B9}"/>
    <cellStyle name="20% - 5. jelölőszín 5 5" xfId="2854" xr:uid="{733CB5A5-6641-4411-A5BB-8FD9BE1889DE}"/>
    <cellStyle name="20% - 5. jelölőszín 6" xfId="298" xr:uid="{320576FF-B66B-4F10-A654-66AABEC38994}"/>
    <cellStyle name="20% - 5. jelölőszín 6 2" xfId="1378" xr:uid="{4F0B3659-8395-4763-A2D9-5DA06B02B60C}"/>
    <cellStyle name="20% - 5. jelölőszín 6 2 2" xfId="2860" xr:uid="{D4EFEA9D-C19C-4939-ACF8-157858F429D2}"/>
    <cellStyle name="20% - 5. jelölőszín 6 2 3" xfId="2859" xr:uid="{BFA7499C-C82C-4D90-8C44-0766FCC53F2D}"/>
    <cellStyle name="20% - 5. jelölőszín 6 3" xfId="1379" xr:uid="{4DF1AA41-783F-4E0E-B37F-103353CCF25A}"/>
    <cellStyle name="20% - 5. jelölőszín 6 3 2" xfId="2861" xr:uid="{E6D3BE11-CFA3-4348-A948-54FF29B7DC35}"/>
    <cellStyle name="20% - 5. jelölőszín 6 4" xfId="1380" xr:uid="{D8866F5B-B92E-40DB-8207-9817C1A3A01C}"/>
    <cellStyle name="20% - 5. jelölőszín 6 5" xfId="2858" xr:uid="{DAFEA0A4-5CFE-4AC2-BFCE-AD2F4FFDD6D8}"/>
    <cellStyle name="20% - 5. jelölőszín 7" xfId="299" xr:uid="{2F679ABE-B5EF-4F00-9150-CD6B6132342A}"/>
    <cellStyle name="20% - 5. jelölőszín 7 2" xfId="1381" xr:uid="{E583B4A0-246E-48CF-A217-9AD624576C35}"/>
    <cellStyle name="20% - 5. jelölőszín 7 2 2" xfId="2864" xr:uid="{BB43F645-9758-4C6B-8318-723BE5CAE45B}"/>
    <cellStyle name="20% - 5. jelölőszín 7 2 3" xfId="2863" xr:uid="{0488B5D9-EC57-47F1-8425-0C25C19D20CB}"/>
    <cellStyle name="20% - 5. jelölőszín 7 3" xfId="1382" xr:uid="{37867AD3-3832-4319-89F2-D6DB83774793}"/>
    <cellStyle name="20% - 5. jelölőszín 7 3 2" xfId="2865" xr:uid="{4CC16BBE-5CEF-4066-AB9F-49871ADD72A7}"/>
    <cellStyle name="20% - 5. jelölőszín 7 4" xfId="1383" xr:uid="{74EFCAF6-0DD4-4549-8D2F-B20F383A4DE0}"/>
    <cellStyle name="20% - 5. jelölőszín 7 5" xfId="2862" xr:uid="{8A72F81C-21D1-4842-BF27-1A37A082444D}"/>
    <cellStyle name="20% - 5. jelölőszín 8" xfId="300" xr:uid="{4F5299D0-282A-421B-BBAF-309A7DE70F81}"/>
    <cellStyle name="20% - 5. jelölőszín 8 2" xfId="1384" xr:uid="{57005FF0-1AB5-408E-8C8C-212A3E50BA7C}"/>
    <cellStyle name="20% - 5. jelölőszín 8 2 2" xfId="2868" xr:uid="{325E9471-3554-4B98-8F36-29F2BCBCE38D}"/>
    <cellStyle name="20% - 5. jelölőszín 8 2 3" xfId="2867" xr:uid="{95013CAD-9261-4B51-8DBD-D40C1B541B4C}"/>
    <cellStyle name="20% - 5. jelölőszín 8 3" xfId="1385" xr:uid="{5010D4B5-7D53-42F2-AAF2-64FF2F44C44C}"/>
    <cellStyle name="20% - 5. jelölőszín 8 3 2" xfId="2869" xr:uid="{D3018169-5B3D-4701-8142-6736D0718BA4}"/>
    <cellStyle name="20% - 5. jelölőszín 8 4" xfId="1386" xr:uid="{4C699345-076F-4FF6-908A-285BA29EA27E}"/>
    <cellStyle name="20% - 5. jelölőszín 8 5" xfId="2866" xr:uid="{BA1DA6E2-C7E1-4F0A-B1E7-109DA3FEB995}"/>
    <cellStyle name="20% - 5. jelölőszín 9" xfId="301" xr:uid="{F8FC2128-8F4A-4499-BCB3-5BDBB1FA3ADB}"/>
    <cellStyle name="20% - 5. jelölőszín 9 2" xfId="1387" xr:uid="{235D1A0B-6825-492D-A428-1BC9C1ADA346}"/>
    <cellStyle name="20% - 5. jelölőszín 9 2 2" xfId="2871" xr:uid="{A9AC86BB-13A8-43B0-97A8-8B7BBC779892}"/>
    <cellStyle name="20% - 5. jelölőszín 9 3" xfId="1388" xr:uid="{62270A7E-7944-405C-9238-1FDB98C51F60}"/>
    <cellStyle name="20% - 5. jelölőszín 9 4" xfId="1389" xr:uid="{7E7EF3B9-F2ED-4C92-B5EB-6C71D8497C48}"/>
    <cellStyle name="20% - 5. jelölőszín 9 5" xfId="2870" xr:uid="{1B49A7F5-074D-406D-AA7D-AF324631DC63}"/>
    <cellStyle name="20% - 6. jelölőszín 10" xfId="302" xr:uid="{88222309-BD70-4DDC-A9AA-307A8F4565CF}"/>
    <cellStyle name="20% - 6. jelölőszín 10 2" xfId="1390" xr:uid="{06DBCFD7-0AA8-4EAD-A2D6-70ACA3E5EECC}"/>
    <cellStyle name="20% - 6. jelölőszín 10 2 2" xfId="2873" xr:uid="{1B4B0826-62FE-4187-89D2-484F99C1BD15}"/>
    <cellStyle name="20% - 6. jelölőszín 10 3" xfId="1391" xr:uid="{4388017A-267A-4B76-A418-A3D9B929C8D8}"/>
    <cellStyle name="20% - 6. jelölőszín 10 4" xfId="1392" xr:uid="{EE4E79A1-E3FA-40C5-934E-C0435620C538}"/>
    <cellStyle name="20% - 6. jelölőszín 10 5" xfId="2872" xr:uid="{7CCD9B67-82AB-4EAB-9F9D-6EE0A9DD50CE}"/>
    <cellStyle name="20% - 6. jelölőszín 11" xfId="303" xr:uid="{7D620150-1E4B-4AC4-A22C-4DA3EB827533}"/>
    <cellStyle name="20% - 6. jelölőszín 11 2" xfId="1393" xr:uid="{BD0BCC9D-97F4-48E3-A104-AAA8153371F0}"/>
    <cellStyle name="20% - 6. jelölőszín 11 2 2" xfId="2875" xr:uid="{B1F37572-6B43-4115-84EA-CCDF03049DF1}"/>
    <cellStyle name="20% - 6. jelölőszín 11 3" xfId="1394" xr:uid="{F553F293-3952-463E-8CB8-24578187ABC1}"/>
    <cellStyle name="20% - 6. jelölőszín 11 4" xfId="1395" xr:uid="{4A75853A-C519-4E91-9996-90A772F7EE0A}"/>
    <cellStyle name="20% - 6. jelölőszín 11 5" xfId="2874" xr:uid="{8BF85C10-F01F-42C8-BC75-4CB4CA51F620}"/>
    <cellStyle name="20% - 6. jelölőszín 12" xfId="304" xr:uid="{1C42DF21-D260-46FB-84BA-40FD376FE0F4}"/>
    <cellStyle name="20% - 6. jelölőszín 12 2" xfId="1396" xr:uid="{8610285D-AF95-4C0E-BE6C-F3C2C8F74DD2}"/>
    <cellStyle name="20% - 6. jelölőszín 12 2 2" xfId="2877" xr:uid="{982619AF-1732-49E6-B670-5A69F6F10F7D}"/>
    <cellStyle name="20% - 6. jelölőszín 12 3" xfId="1397" xr:uid="{754880B2-E76C-414B-95E2-FAF048C3E830}"/>
    <cellStyle name="20% - 6. jelölőszín 12 4" xfId="2876" xr:uid="{C8664928-E76C-480B-9F56-95ACB216CD44}"/>
    <cellStyle name="20% - 6. jelölőszín 13" xfId="2878" xr:uid="{39E492A4-BB6B-4710-8314-CDFBA1A76972}"/>
    <cellStyle name="20% - 6. jelölőszín 13 2" xfId="2879" xr:uid="{1DDCB1F8-C969-4DAF-8D1A-D976D6DFDC76}"/>
    <cellStyle name="20% - 6. jelölőszín 14" xfId="2880" xr:uid="{06AAE5A1-FB60-4C2B-9763-614CB975C84A}"/>
    <cellStyle name="20% - 6. jelölőszín 14 2" xfId="2881" xr:uid="{F855EA5C-17BB-47DD-878A-301940ED84F8}"/>
    <cellStyle name="20% - 6. jelölőszín 15" xfId="2882" xr:uid="{CB2CB4A1-5D64-44F3-99C1-C4A6D55B09AC}"/>
    <cellStyle name="20% - 6. jelölőszín 15 2" xfId="2883" xr:uid="{164B644F-FBEE-4CEB-9278-E9493002B2F5}"/>
    <cellStyle name="20% - 6. jelölőszín 16" xfId="2884" xr:uid="{EB12C818-CB23-4C9F-B9D9-806C90480AD8}"/>
    <cellStyle name="20% - 6. jelölőszín 16 2" xfId="2885" xr:uid="{A2622D5F-176E-4517-83D0-7222B3209028}"/>
    <cellStyle name="20% - 6. jelölőszín 17" xfId="2886" xr:uid="{F16D2AD2-6ED7-4BA2-9AF9-2E04AD10CC8F}"/>
    <cellStyle name="20% - 6. jelölőszín 17 2" xfId="2887" xr:uid="{0A66EB9F-4698-4FCF-8DF4-9A8730D6993F}"/>
    <cellStyle name="20% - 6. jelölőszín 18" xfId="2888" xr:uid="{6A856C90-07C1-43E1-9434-D1FB0AA6385D}"/>
    <cellStyle name="20% - 6. jelölőszín 18 2" xfId="2889" xr:uid="{BE8E0936-4E87-41D8-A04A-452E108E34B0}"/>
    <cellStyle name="20% - 6. jelölőszín 19" xfId="2890" xr:uid="{64EAF19F-2EFE-4FB7-82E0-E97BCCD55B54}"/>
    <cellStyle name="20% - 6. jelölőszín 19 2" xfId="2891" xr:uid="{11F18670-AC90-42D1-BB69-2B8DE713F1C7}"/>
    <cellStyle name="20% - 6. jelölőszín 2" xfId="23" xr:uid="{0BF32068-AAE9-493B-B43C-7A2604689474}"/>
    <cellStyle name="20% - 6. jelölőszín 2 10" xfId="1398" xr:uid="{3CE5809E-3B44-4197-99D7-88C86D56BABF}"/>
    <cellStyle name="20% - 6. jelölőszín 2 11" xfId="1399" xr:uid="{713694A6-7E45-4E52-A558-A85970703794}"/>
    <cellStyle name="20% - 6. jelölőszín 2 12" xfId="1400" xr:uid="{DA95BD1C-74DB-4271-801F-085EFFCD0B12}"/>
    <cellStyle name="20% - 6. jelölőszín 2 13" xfId="2892" xr:uid="{040E457F-ED5D-4F94-A488-9F2F7D4E8F11}"/>
    <cellStyle name="20% - 6. jelölőszín 2 2" xfId="305" xr:uid="{C26657A8-876B-44B0-A6C1-9558C2FE632F}"/>
    <cellStyle name="20% - 6. jelölőszín 2 2 2" xfId="1401" xr:uid="{F0A7B2B2-5DEC-4316-9BC5-D56DB92A8650}"/>
    <cellStyle name="20% - 6. jelölőszín 2 2 2 2" xfId="2894" xr:uid="{9D51C4C1-1F21-47EE-BF7A-86F3F39278D2}"/>
    <cellStyle name="20% - 6. jelölőszín 2 2 3" xfId="1402" xr:uid="{AEA07057-48A0-4DE0-AA22-8AAB28CE538C}"/>
    <cellStyle name="20% - 6. jelölőszín 2 2 4" xfId="1403" xr:uid="{F317C9A7-F061-48A0-AB83-78216BB18866}"/>
    <cellStyle name="20% - 6. jelölőszín 2 2 5" xfId="2893" xr:uid="{63F79125-760B-453D-AB8D-332AFB9D7CD0}"/>
    <cellStyle name="20% - 6. jelölőszín 2 3" xfId="306" xr:uid="{0CCCF403-9AE1-4E47-A225-4D1DDCD3799F}"/>
    <cellStyle name="20% - 6. jelölőszín 2 3 2" xfId="1404" xr:uid="{26F9B1DD-16BC-4372-A435-F6D6C0DE5FBE}"/>
    <cellStyle name="20% - 6. jelölőszín 2 3 3" xfId="1405" xr:uid="{7D106008-8E84-4F08-B5A2-AFD7197209C7}"/>
    <cellStyle name="20% - 6. jelölőszín 2 3 4" xfId="1406" xr:uid="{CE463FE2-8F59-44D8-890F-97042F6FB881}"/>
    <cellStyle name="20% - 6. jelölőszín 2 3 5" xfId="2895" xr:uid="{359CBCEC-04F3-461E-AB2B-AB743AB1EFBB}"/>
    <cellStyle name="20% - 6. jelölőszín 2 4" xfId="307" xr:uid="{64128FF5-A8A0-4E06-A950-20B3D4DE5676}"/>
    <cellStyle name="20% - 6. jelölőszín 2 4 2" xfId="1407" xr:uid="{E828B189-D289-44EB-9547-5683D31C689E}"/>
    <cellStyle name="20% - 6. jelölőszín 2 4 3" xfId="1408" xr:uid="{D5E67294-F225-4F35-8F15-572FB9C01C0F}"/>
    <cellStyle name="20% - 6. jelölőszín 2 4 4" xfId="1409" xr:uid="{C3A06E3F-4670-458F-95C8-B2F767662628}"/>
    <cellStyle name="20% - 6. jelölőszín 2 4 5" xfId="2896" xr:uid="{6EBEC9C4-8B96-479E-AA44-99E78644C616}"/>
    <cellStyle name="20% - 6. jelölőszín 2 5" xfId="308" xr:uid="{57B8B2E7-4BCF-4118-8C0F-CF85BC132106}"/>
    <cellStyle name="20% - 6. jelölőszín 2 5 2" xfId="1410" xr:uid="{CA77D96C-A5B8-4D22-8FC5-2B691507E8DD}"/>
    <cellStyle name="20% - 6. jelölőszín 2 5 3" xfId="1411" xr:uid="{F47CBBA4-D762-43EF-9B96-72EAD6CC69A1}"/>
    <cellStyle name="20% - 6. jelölőszín 2 5 4" xfId="1412" xr:uid="{F9932BEC-658F-48B4-87C5-3C2752BEBA98}"/>
    <cellStyle name="20% - 6. jelölőszín 2 6" xfId="309" xr:uid="{741EEAB2-8394-4DA3-BA96-4A7E59182AF9}"/>
    <cellStyle name="20% - 6. jelölőszín 2 6 2" xfId="1413" xr:uid="{9D4D7D02-2E9C-4202-A27C-68BB8BB4382C}"/>
    <cellStyle name="20% - 6. jelölőszín 2 6 3" xfId="1414" xr:uid="{C39A4F93-3FB1-4B60-8047-6DDE5BD1DF2C}"/>
    <cellStyle name="20% - 6. jelölőszín 2 6 4" xfId="1415" xr:uid="{C3FC4DBF-D6D7-4EC2-82A2-6A93E631973A}"/>
    <cellStyle name="20% - 6. jelölőszín 2 7" xfId="310" xr:uid="{B9D1E7CD-5DB4-4958-93BF-50967633947D}"/>
    <cellStyle name="20% - 6. jelölőszín 2 7 2" xfId="1416" xr:uid="{985FC72C-279F-4F48-B43D-F9903F969E4A}"/>
    <cellStyle name="20% - 6. jelölőszín 2 7 3" xfId="1417" xr:uid="{8174DF79-EB3F-4CFC-BF39-B9A500832BBE}"/>
    <cellStyle name="20% - 6. jelölőszín 2 7 4" xfId="1418" xr:uid="{60ED58D7-C7D4-4812-96DD-6E6994ED792A}"/>
    <cellStyle name="20% - 6. jelölőszín 2 8" xfId="1419" xr:uid="{D3B4C3F2-6DC9-4F96-A7B3-9B0518069978}"/>
    <cellStyle name="20% - 6. jelölőszín 2 9" xfId="1420" xr:uid="{C1C202CD-65C4-4133-8A26-B3EF4B5871EF}"/>
    <cellStyle name="20% - 6. jelölőszín 2_02 BV _2009_jan15" xfId="1421" xr:uid="{1DC7E5D8-62EC-4740-90C8-0516459F52DE}"/>
    <cellStyle name="20% - 6. jelölőszín 20" xfId="2897" xr:uid="{4DC68F0A-67B3-4068-BE8A-56F94D777DE8}"/>
    <cellStyle name="20% - 6. jelölőszín 20 2" xfId="2898" xr:uid="{7EA286E2-8018-40D0-9F88-F3E691E23422}"/>
    <cellStyle name="20% - 6. jelölőszín 21" xfId="2899" xr:uid="{A1E0C83E-4761-4CC6-84A7-5DB13DF7D8D0}"/>
    <cellStyle name="20% - 6. jelölőszín 21 2" xfId="2900" xr:uid="{456AD5EF-02AD-46AB-ACC8-B7D6B1B16876}"/>
    <cellStyle name="20% - 6. jelölőszín 22" xfId="2901" xr:uid="{B5F8F359-C454-4A66-8864-A448A60AA37D}"/>
    <cellStyle name="20% - 6. jelölőszín 22 2" xfId="2902" xr:uid="{CE319A46-AD5D-4CE5-8685-2F8C8DE70FD9}"/>
    <cellStyle name="20% - 6. jelölőszín 23" xfId="2903" xr:uid="{F7291169-A345-420F-9161-15F2A2CF7340}"/>
    <cellStyle name="20% - 6. jelölőszín 23 2" xfId="2904" xr:uid="{E324701B-5358-44F0-B5BF-877854AB1A0B}"/>
    <cellStyle name="20% - 6. jelölőszín 24" xfId="2905" xr:uid="{1BD3652D-BAED-4E39-A09B-F5EC63CEE3D0}"/>
    <cellStyle name="20% - 6. jelölőszín 24 2" xfId="2906" xr:uid="{FD090D4F-6CA3-461A-8E39-A081B44F0129}"/>
    <cellStyle name="20% - 6. jelölőszín 25" xfId="2907" xr:uid="{FBB5EC18-E780-4E99-B807-0B377EC6D6B4}"/>
    <cellStyle name="20% - 6. jelölőszín 26" xfId="2908" xr:uid="{61B02CA0-C815-4479-9F15-AC0E1C68A11F}"/>
    <cellStyle name="20% - 6. jelölőszín 27" xfId="2909" xr:uid="{07899308-F964-4A5F-BBAF-B81E18E0ADF9}"/>
    <cellStyle name="20% - 6. jelölőszín 28" xfId="2910" xr:uid="{E22C37C8-B32E-4B6E-BA46-7E02E56E8AA0}"/>
    <cellStyle name="20% - 6. jelölőszín 29" xfId="2911" xr:uid="{E0E6D17D-45E1-4B7B-8756-7D22944A498D}"/>
    <cellStyle name="20% - 6. jelölőszín 3" xfId="311" xr:uid="{A14B11CC-AE91-4C03-9457-2AAF428B5228}"/>
    <cellStyle name="20% - 6. jelölőszín 3 10" xfId="2912" xr:uid="{31968291-C3A9-4C41-B1E6-11161147CEB7}"/>
    <cellStyle name="20% - 6. jelölőszín 3 2" xfId="312" xr:uid="{C024DC59-BD4A-41CF-BC70-39A78B39352C}"/>
    <cellStyle name="20% - 6. jelölőszín 3 2 2" xfId="1422" xr:uid="{7993DBB3-23B0-4BDB-BB93-F0F788336BB4}"/>
    <cellStyle name="20% - 6. jelölőszín 3 2 2 2" xfId="2914" xr:uid="{823B45D8-D726-4D2B-ACC9-40DDD0C9A2C1}"/>
    <cellStyle name="20% - 6. jelölőszín 3 2 3" xfId="1423" xr:uid="{91234E58-4505-4AD6-9913-B9BA2B76E002}"/>
    <cellStyle name="20% - 6. jelölőszín 3 2 4" xfId="1424" xr:uid="{069E43A2-DE6C-411C-B2A7-53F91D620595}"/>
    <cellStyle name="20% - 6. jelölőszín 3 2 5" xfId="2913" xr:uid="{03082E21-57CF-4253-8F02-F61199EF424F}"/>
    <cellStyle name="20% - 6. jelölőszín 3 3" xfId="313" xr:uid="{2CAA14C6-C6FE-4901-BA9C-1236E20FD039}"/>
    <cellStyle name="20% - 6. jelölőszín 3 3 2" xfId="1425" xr:uid="{2878F6EC-D02A-44A0-81D6-F8FF60A016DC}"/>
    <cellStyle name="20% - 6. jelölőszín 3 3 3" xfId="1426" xr:uid="{52C55558-B6DF-43DC-BF9C-4B84A63220B3}"/>
    <cellStyle name="20% - 6. jelölőszín 3 3 4" xfId="1427" xr:uid="{D423800B-A180-4573-B0D7-071C7CED1687}"/>
    <cellStyle name="20% - 6. jelölőszín 3 3 5" xfId="2915" xr:uid="{3AF56E9A-C1B5-4136-906C-F063C11D582C}"/>
    <cellStyle name="20% - 6. jelölőszín 3 4" xfId="314" xr:uid="{A0DB7A87-3F44-4F34-A709-1074C1BD7F9D}"/>
    <cellStyle name="20% - 6. jelölőszín 3 4 2" xfId="1428" xr:uid="{93E3FBD6-070A-418A-A427-A6C9A814E8A8}"/>
    <cellStyle name="20% - 6. jelölőszín 3 4 3" xfId="1429" xr:uid="{C56A5088-10A4-4B56-8648-496EAE7B0182}"/>
    <cellStyle name="20% - 6. jelölőszín 3 4 4" xfId="1430" xr:uid="{A35D5196-F7E6-480F-ADF2-D0078BE162E3}"/>
    <cellStyle name="20% - 6. jelölőszín 3 5" xfId="315" xr:uid="{870741CE-57DC-40B9-8F41-55731B80BFBE}"/>
    <cellStyle name="20% - 6. jelölőszín 3 5 2" xfId="1431" xr:uid="{F5F2E92C-972D-4452-9308-E40E4E2D4A18}"/>
    <cellStyle name="20% - 6. jelölőszín 3 5 3" xfId="1432" xr:uid="{D99C4C0B-BB5B-495A-8465-92B64B3CC88C}"/>
    <cellStyle name="20% - 6. jelölőszín 3 5 4" xfId="1433" xr:uid="{B21A10EE-E1F4-45D0-AEDF-24C8B529E7AC}"/>
    <cellStyle name="20% - 6. jelölőszín 3 6" xfId="316" xr:uid="{C117BADF-589E-4987-88C7-3825F6E29FD1}"/>
    <cellStyle name="20% - 6. jelölőszín 3 6 2" xfId="1434" xr:uid="{2FA60E80-C0FB-4645-9A0E-ECF10DCC52D5}"/>
    <cellStyle name="20% - 6. jelölőszín 3 6 3" xfId="1435" xr:uid="{0E772E29-218B-4BB6-A8B7-0A2114C8891F}"/>
    <cellStyle name="20% - 6. jelölőszín 3 6 4" xfId="1436" xr:uid="{198109E0-D72B-4D6F-9CA9-B22924FF4173}"/>
    <cellStyle name="20% - 6. jelölőszín 3 7" xfId="1437" xr:uid="{45403BE0-8726-4903-B8A2-6AD8486C6F37}"/>
    <cellStyle name="20% - 6. jelölőszín 3 8" xfId="1438" xr:uid="{48BFD5E2-903B-4123-8DD7-405FCA2EEC9B}"/>
    <cellStyle name="20% - 6. jelölőszín 3 9" xfId="1439" xr:uid="{5C61D8D7-0EF1-4257-8FBA-617469435066}"/>
    <cellStyle name="20% - 6. jelölőszín 3_02 BV _2009_jan15" xfId="1440" xr:uid="{E4A5CCE1-D03F-4EB0-BA55-856065DFE75E}"/>
    <cellStyle name="20% - 6. jelölőszín 30" xfId="2916" xr:uid="{D619332D-7BCA-43F8-A2DF-B6A45C8601B7}"/>
    <cellStyle name="20% - 6. jelölőszín 31" xfId="2917" xr:uid="{A6F311D5-BCD9-44CC-BB20-4159B47800F9}"/>
    <cellStyle name="20% - 6. jelölőszín 32" xfId="2918" xr:uid="{6E3A6597-FEE5-4D41-9A8D-419655190AC6}"/>
    <cellStyle name="20% - 6. jelölőszín 33" xfId="2919" xr:uid="{10F7D336-CDBC-4623-BBD1-5BABCD392692}"/>
    <cellStyle name="20% - 6. jelölőszín 34" xfId="2920" xr:uid="{56C3DB49-310D-4E07-9CE5-07A481F63FC1}"/>
    <cellStyle name="20% - 6. jelölőszín 35" xfId="2921" xr:uid="{3DAE79EB-8A15-4AD5-B7BD-50D9C5C5ED82}"/>
    <cellStyle name="20% - 6. jelölőszín 36" xfId="2922" xr:uid="{3C7EBABE-B8BD-425D-A3C2-77713FB1DD0D}"/>
    <cellStyle name="20% - 6. jelölőszín 37" xfId="2923" xr:uid="{4CF1331E-A8CE-42E0-B1D4-01A07A4C4DAA}"/>
    <cellStyle name="20% - 6. jelölőszín 4" xfId="317" xr:uid="{B0B69561-3E3B-440F-B89B-DC69C099E3EF}"/>
    <cellStyle name="20% - 6. jelölőszín 4 10" xfId="2924" xr:uid="{DC6043C0-C9AE-4F2D-8962-CB2BED3FEA19}"/>
    <cellStyle name="20% - 6. jelölőszín 4 2" xfId="318" xr:uid="{FF4189F0-D0C5-4B20-AD6B-4A42C6330D19}"/>
    <cellStyle name="20% - 6. jelölőszín 4 2 2" xfId="1441" xr:uid="{6A2646C7-5917-4FE6-A4CF-D65F846D6686}"/>
    <cellStyle name="20% - 6. jelölőszín 4 2 2 2" xfId="2926" xr:uid="{918B8E72-AA3A-40D9-BE6D-009557CC9D07}"/>
    <cellStyle name="20% - 6. jelölőszín 4 2 3" xfId="1442" xr:uid="{80984C48-42D4-410D-97AA-1B354F2C8380}"/>
    <cellStyle name="20% - 6. jelölőszín 4 2 4" xfId="1443" xr:uid="{38B320F3-605E-4C3D-A8E7-109A5B6BE9D3}"/>
    <cellStyle name="20% - 6. jelölőszín 4 2 5" xfId="2925" xr:uid="{A25A0A87-FB7A-4C3D-B051-8E71929A359C}"/>
    <cellStyle name="20% - 6. jelölőszín 4 3" xfId="319" xr:uid="{94B9102B-9777-4F23-A22D-8331E470D4AE}"/>
    <cellStyle name="20% - 6. jelölőszín 4 3 2" xfId="1444" xr:uid="{27B0B3E3-9CB2-4380-859D-57964303E261}"/>
    <cellStyle name="20% - 6. jelölőszín 4 3 3" xfId="1445" xr:uid="{81EFEBA9-F17D-4AF2-AF07-8E03DA94BEBF}"/>
    <cellStyle name="20% - 6. jelölőszín 4 3 4" xfId="1446" xr:uid="{66D662D9-8BF1-4AD3-8ED8-AE2ADC259F7F}"/>
    <cellStyle name="20% - 6. jelölőszín 4 3 5" xfId="2927" xr:uid="{57730D6D-5D86-43DB-92F8-C908E2159F7B}"/>
    <cellStyle name="20% - 6. jelölőszín 4 4" xfId="320" xr:uid="{C74CED4E-FD85-4F5D-AD53-F6C7FA320C48}"/>
    <cellStyle name="20% - 6. jelölőszín 4 4 2" xfId="1447" xr:uid="{9C2C7F4A-6DBE-4843-B9DD-9D9148E26342}"/>
    <cellStyle name="20% - 6. jelölőszín 4 4 3" xfId="1448" xr:uid="{64CD9F7D-0042-464A-820E-7565A09B6456}"/>
    <cellStyle name="20% - 6. jelölőszín 4 4 4" xfId="1449" xr:uid="{A8E1BEB7-DEF9-4D3B-8090-97415F13B4C8}"/>
    <cellStyle name="20% - 6. jelölőszín 4 5" xfId="321" xr:uid="{539B964F-E956-465B-9A34-60F4CB39854D}"/>
    <cellStyle name="20% - 6. jelölőszín 4 5 2" xfId="1450" xr:uid="{72B7C118-528A-4D33-9A50-7344A0BB5BD8}"/>
    <cellStyle name="20% - 6. jelölőszín 4 5 3" xfId="1451" xr:uid="{4AF73DB2-C72D-4BFB-9D3F-6B10A01CA657}"/>
    <cellStyle name="20% - 6. jelölőszín 4 5 4" xfId="1452" xr:uid="{EB0ED50F-6FA7-4357-A823-397E3F9B2223}"/>
    <cellStyle name="20% - 6. jelölőszín 4 6" xfId="322" xr:uid="{C5B5A312-1129-4D51-9697-7B12D3C4F19A}"/>
    <cellStyle name="20% - 6. jelölőszín 4 6 2" xfId="1453" xr:uid="{88C0A056-4B42-4185-BDB6-AF0761EC1C86}"/>
    <cellStyle name="20% - 6. jelölőszín 4 6 3" xfId="1454" xr:uid="{2AFF5AB1-028F-4E7E-9B45-1130792005B3}"/>
    <cellStyle name="20% - 6. jelölőszín 4 6 4" xfId="1455" xr:uid="{398DEF33-2AB0-4ADD-A4EF-AD6FB6FA06C3}"/>
    <cellStyle name="20% - 6. jelölőszín 4 7" xfId="1456" xr:uid="{7C272FED-9994-4959-BA18-8ADA135F4B8F}"/>
    <cellStyle name="20% - 6. jelölőszín 4 8" xfId="1457" xr:uid="{A7E2F986-75A1-49D9-B311-662EEE7E3614}"/>
    <cellStyle name="20% - 6. jelölőszín 4 9" xfId="1458" xr:uid="{85A3DB12-BF73-4B6D-B5EC-3E3AC5164043}"/>
    <cellStyle name="20% - 6. jelölőszín 4_02 BV _2009_jan15" xfId="1459" xr:uid="{053F0EDE-9165-4279-95BD-E0D0D561BED9}"/>
    <cellStyle name="20% - 6. jelölőszín 5" xfId="323" xr:uid="{A040DF3F-E9F8-4E10-8479-ECB406FB1B36}"/>
    <cellStyle name="20% - 6. jelölőszín 5 2" xfId="1460" xr:uid="{CDA6C81B-9F3F-48DC-9FF2-7EC66C9A6A95}"/>
    <cellStyle name="20% - 6. jelölőszín 5 2 2" xfId="2930" xr:uid="{8C80FED9-5F81-4E07-9CFD-FA66820BF83B}"/>
    <cellStyle name="20% - 6. jelölőszín 5 2 3" xfId="2929" xr:uid="{706FBD42-56D8-4A79-A5E6-92417A96374A}"/>
    <cellStyle name="20% - 6. jelölőszín 5 3" xfId="1461" xr:uid="{FAF30786-C56C-4C41-B952-364CD409FD54}"/>
    <cellStyle name="20% - 6. jelölőszín 5 3 2" xfId="2931" xr:uid="{0EE5B92B-B807-43C5-AE3A-409F583D4215}"/>
    <cellStyle name="20% - 6. jelölőszín 5 4" xfId="1462" xr:uid="{460A1EF1-C970-4406-A113-F9D40F9912B4}"/>
    <cellStyle name="20% - 6. jelölőszín 5 5" xfId="2928" xr:uid="{48DD94CD-2387-4226-A460-75840261DA0A}"/>
    <cellStyle name="20% - 6. jelölőszín 6" xfId="324" xr:uid="{1C10799E-B309-43E8-98AD-05F00336F3A6}"/>
    <cellStyle name="20% - 6. jelölőszín 6 2" xfId="1463" xr:uid="{43977316-FE9E-4282-93F8-F08575267C2E}"/>
    <cellStyle name="20% - 6. jelölőszín 6 2 2" xfId="2934" xr:uid="{B9454F4C-82EC-4F0A-9E19-24CC5994DD69}"/>
    <cellStyle name="20% - 6. jelölőszín 6 2 3" xfId="2933" xr:uid="{E2DA6E0B-B387-4E2F-8CB1-DE97B47BE038}"/>
    <cellStyle name="20% - 6. jelölőszín 6 3" xfId="1464" xr:uid="{3E56166D-2DCD-460D-BD83-B993E540CA5D}"/>
    <cellStyle name="20% - 6. jelölőszín 6 3 2" xfId="2935" xr:uid="{FAF42C53-00A4-47CB-987F-F56BEBE6011A}"/>
    <cellStyle name="20% - 6. jelölőszín 6 4" xfId="1465" xr:uid="{E4B489E1-5AA8-4C5F-BE16-09CDCC7A67D2}"/>
    <cellStyle name="20% - 6. jelölőszín 6 5" xfId="2932" xr:uid="{EFE0A9D3-03E5-438E-82CB-9F7BF1941800}"/>
    <cellStyle name="20% - 6. jelölőszín 7" xfId="325" xr:uid="{8751FCA9-1AE0-43E5-9FBB-F728F49B886C}"/>
    <cellStyle name="20% - 6. jelölőszín 7 2" xfId="1466" xr:uid="{1E4E7898-A02B-4257-9210-D70AF079E220}"/>
    <cellStyle name="20% - 6. jelölőszín 7 2 2" xfId="2938" xr:uid="{8A3650C2-194B-40DC-87C1-CBF9506E3BC5}"/>
    <cellStyle name="20% - 6. jelölőszín 7 2 3" xfId="2937" xr:uid="{2D385D95-66DE-4673-BB5E-94A6ACC7B9B1}"/>
    <cellStyle name="20% - 6. jelölőszín 7 3" xfId="1467" xr:uid="{15C1BA5C-A647-4B1F-9DE2-74E6838B2397}"/>
    <cellStyle name="20% - 6. jelölőszín 7 3 2" xfId="2939" xr:uid="{DC0E264A-7CE2-42AF-90E2-BB0C905DEF65}"/>
    <cellStyle name="20% - 6. jelölőszín 7 4" xfId="1468" xr:uid="{1CEE3CFD-70C9-4B0C-9302-AB1D6D5CB5A4}"/>
    <cellStyle name="20% - 6. jelölőszín 7 5" xfId="2936" xr:uid="{E98B6C23-5FFC-43DD-84AB-A8C6370CA687}"/>
    <cellStyle name="20% - 6. jelölőszín 8" xfId="326" xr:uid="{7B1AFB95-398F-451D-9893-4836784B974A}"/>
    <cellStyle name="20% - 6. jelölőszín 8 2" xfId="1469" xr:uid="{B3E62BDE-B8CB-4DDA-B5BE-222E9F66F196}"/>
    <cellStyle name="20% - 6. jelölőszín 8 2 2" xfId="2942" xr:uid="{8C095991-90F6-4332-8394-CF2F7FE56F77}"/>
    <cellStyle name="20% - 6. jelölőszín 8 2 3" xfId="2941" xr:uid="{CFFA378A-2115-4E29-B40F-A41534009FED}"/>
    <cellStyle name="20% - 6. jelölőszín 8 3" xfId="1470" xr:uid="{4A2F8C20-A8B9-4E07-BDE9-7D778E6AEBE5}"/>
    <cellStyle name="20% - 6. jelölőszín 8 3 2" xfId="2943" xr:uid="{44F3EA86-2FAC-4073-95A3-FFB4334E4B64}"/>
    <cellStyle name="20% - 6. jelölőszín 8 4" xfId="1471" xr:uid="{AC8DCCCF-D505-440B-BC69-C5D898912951}"/>
    <cellStyle name="20% - 6. jelölőszín 8 5" xfId="2940" xr:uid="{9E4CB852-D5E9-4182-A3BB-E837B9742FC5}"/>
    <cellStyle name="20% - 6. jelölőszín 9" xfId="327" xr:uid="{68C2EDFC-438B-4FEF-BCBB-2B0B33E3A53E}"/>
    <cellStyle name="20% - 6. jelölőszín 9 2" xfId="1472" xr:uid="{4E538EBD-161B-45AE-8B3D-7214C6F4DB2F}"/>
    <cellStyle name="20% - 6. jelölőszín 9 2 2" xfId="2945" xr:uid="{BB676E41-633D-440C-8F02-8FD8CEC1CCB3}"/>
    <cellStyle name="20% - 6. jelölőszín 9 3" xfId="1473" xr:uid="{438CDDAB-1CC2-4B55-ACD9-CBB3BB31CDEB}"/>
    <cellStyle name="20% - 6. jelölőszín 9 4" xfId="1474" xr:uid="{E4EA42C7-4026-44A6-AA47-F56B4BDE8DB2}"/>
    <cellStyle name="20% - 6. jelölőszín 9 5" xfId="2944" xr:uid="{B1E24398-6ABC-4DCA-8D88-53C71CAD4463}"/>
    <cellStyle name="20% - Accent1" xfId="328" xr:uid="{AC3A4AC6-422B-43F0-9281-4F6FEA5D5EFC}"/>
    <cellStyle name="20% - Accent1 2" xfId="24" xr:uid="{8197B6A9-B34A-409C-84EE-EB256E368C63}"/>
    <cellStyle name="20% - Accent2" xfId="329" xr:uid="{CF5B61FC-3121-4BF1-813A-91F2AE6506DA}"/>
    <cellStyle name="20% - Accent2 2" xfId="25" xr:uid="{5608F655-7874-48C2-B7B9-366CD0F285F9}"/>
    <cellStyle name="20% - Accent3" xfId="330" xr:uid="{86DA4E45-88B5-491F-93AB-9734CDEA2A20}"/>
    <cellStyle name="20% - Accent3 2" xfId="26" xr:uid="{350CDD6A-A057-4553-BA8B-E3FC8101CC3E}"/>
    <cellStyle name="20% - Accent4" xfId="331" xr:uid="{1D235DEE-C5D0-4233-9C6C-C73128853759}"/>
    <cellStyle name="20% - Accent4 2" xfId="27" xr:uid="{325D87D5-519B-4B0E-A4CF-1A0D2069B07B}"/>
    <cellStyle name="20% - Accent5" xfId="332" xr:uid="{193256F6-F9C0-4924-8E83-2CAD957663A7}"/>
    <cellStyle name="20% - Accent5 2" xfId="28" xr:uid="{02090A25-6D53-4A86-ACFC-2E7CE7F3BE17}"/>
    <cellStyle name="20% - Accent6" xfId="333" xr:uid="{D050E90D-49B9-4C3C-A7DA-52BFF24208DC}"/>
    <cellStyle name="20% - Accent6 2" xfId="29" xr:uid="{009E671B-29C6-4A4F-9AA4-EB29334E9C59}"/>
    <cellStyle name="20% - Énfasis1" xfId="30" xr:uid="{7D2BDF7D-A665-466D-8D8E-010CEB965A05}"/>
    <cellStyle name="20% - Énfasis2" xfId="31" xr:uid="{4C48151E-8A54-485D-AC4E-169E0BA5732F}"/>
    <cellStyle name="20% - Énfasis3" xfId="32" xr:uid="{5DD69FFD-58AB-4EC6-BA9D-11E2C1222198}"/>
    <cellStyle name="20% - Énfasis4" xfId="33" xr:uid="{4E6F8353-A305-4699-817C-5495B3A88282}"/>
    <cellStyle name="20% - Énfasis5" xfId="34" xr:uid="{FC1081EF-C7F4-4540-ABA6-902907573F25}"/>
    <cellStyle name="20% - Énfasis6" xfId="35" xr:uid="{FC35A686-7802-4486-A296-C66900D4E544}"/>
    <cellStyle name="40% - 1. jelölőszín 10" xfId="334" xr:uid="{A6375CEA-0F2E-4231-8F3B-D3A04E6D5722}"/>
    <cellStyle name="40% - 1. jelölőszín 10 2" xfId="1475" xr:uid="{99A8BB3F-CCE7-424B-B226-19BEB1E09E05}"/>
    <cellStyle name="40% - 1. jelölőszín 10 2 2" xfId="2947" xr:uid="{0596F2D3-27DD-4127-85AC-F3430B38E90E}"/>
    <cellStyle name="40% - 1. jelölőszín 10 3" xfId="1476" xr:uid="{40D28B95-43A4-4DB9-8EBA-018B44D0EB92}"/>
    <cellStyle name="40% - 1. jelölőszín 10 4" xfId="1477" xr:uid="{EBB39C04-9A62-43C7-A370-CABE97BE9B4F}"/>
    <cellStyle name="40% - 1. jelölőszín 10 5" xfId="2946" xr:uid="{347CF975-1388-49FD-BE6C-A40BDDF93D9D}"/>
    <cellStyle name="40% - 1. jelölőszín 11" xfId="335" xr:uid="{F25FA0AC-36BC-42DE-A0B3-B1D4A0A5AF4C}"/>
    <cellStyle name="40% - 1. jelölőszín 11 2" xfId="1478" xr:uid="{2FAD441F-BBD8-40C5-9632-F359B5D903C3}"/>
    <cellStyle name="40% - 1. jelölőszín 11 2 2" xfId="2949" xr:uid="{9CC2B587-924D-4FB8-B8F0-4B2D98E8B8B4}"/>
    <cellStyle name="40% - 1. jelölőszín 11 3" xfId="1479" xr:uid="{AE302A74-CA62-4341-B99A-498EF13F65F1}"/>
    <cellStyle name="40% - 1. jelölőszín 11 4" xfId="1480" xr:uid="{9D1277AF-E222-4772-9D90-2C56FF056ED2}"/>
    <cellStyle name="40% - 1. jelölőszín 11 5" xfId="2948" xr:uid="{318DA6E6-82A9-4624-912E-8BC50763775F}"/>
    <cellStyle name="40% - 1. jelölőszín 12" xfId="336" xr:uid="{1E007053-3CE7-426A-8728-B33FAE2B5B7E}"/>
    <cellStyle name="40% - 1. jelölőszín 12 2" xfId="1481" xr:uid="{497CC490-D689-4CB8-B0F5-7F2B67454BFF}"/>
    <cellStyle name="40% - 1. jelölőszín 12 2 2" xfId="2951" xr:uid="{846AC408-A1F0-4252-9645-014130773BD6}"/>
    <cellStyle name="40% - 1. jelölőszín 12 3" xfId="1482" xr:uid="{0F027FDA-18ED-4171-AB2A-4E46308D402B}"/>
    <cellStyle name="40% - 1. jelölőszín 12 4" xfId="2950" xr:uid="{6DD44F3A-4285-4EA0-B887-697D10CBA864}"/>
    <cellStyle name="40% - 1. jelölőszín 13" xfId="2952" xr:uid="{D6EC7AEF-4CF4-4062-B799-6A3467B79BDF}"/>
    <cellStyle name="40% - 1. jelölőszín 13 2" xfId="2953" xr:uid="{E61D14F2-3CCA-4AFA-B8FB-6E3A1EC94A13}"/>
    <cellStyle name="40% - 1. jelölőszín 14" xfId="2954" xr:uid="{33E7A807-7D59-4ADA-91B7-304A147EE8C7}"/>
    <cellStyle name="40% - 1. jelölőszín 14 2" xfId="2955" xr:uid="{2C396256-BCBA-4972-B9A1-6B44C3560746}"/>
    <cellStyle name="40% - 1. jelölőszín 15" xfId="2956" xr:uid="{FFA6429F-5000-4F0A-AFE4-2C53660BDD03}"/>
    <cellStyle name="40% - 1. jelölőszín 15 2" xfId="2957" xr:uid="{6E05E81B-C8D6-427B-B0BD-10BE69474FF1}"/>
    <cellStyle name="40% - 1. jelölőszín 16" xfId="2958" xr:uid="{DBAC49DD-8AD9-49C3-94CF-BE17D9C24B58}"/>
    <cellStyle name="40% - 1. jelölőszín 16 2" xfId="2959" xr:uid="{A556DBF5-1586-43A0-89CC-5DC0FA1CB2C6}"/>
    <cellStyle name="40% - 1. jelölőszín 17" xfId="2960" xr:uid="{40B5E3D5-5343-4AC5-A9B7-E04A7B0C9722}"/>
    <cellStyle name="40% - 1. jelölőszín 17 2" xfId="2961" xr:uid="{44A43EDC-9002-4591-8C26-D4527E289E2C}"/>
    <cellStyle name="40% - 1. jelölőszín 18" xfId="2962" xr:uid="{8BADDAEA-4F8D-44EB-9D2F-CF2A9601A0D9}"/>
    <cellStyle name="40% - 1. jelölőszín 18 2" xfId="2963" xr:uid="{2A0F8F5C-CE6E-4FEF-AB54-3C25DC158573}"/>
    <cellStyle name="40% - 1. jelölőszín 19" xfId="2964" xr:uid="{DB5C30E3-182B-475C-9C6A-E63BB02BE089}"/>
    <cellStyle name="40% - 1. jelölőszín 19 2" xfId="2965" xr:uid="{7797F259-B33E-4B19-B015-3AEA3635C942}"/>
    <cellStyle name="40% - 1. jelölőszín 2" xfId="36" xr:uid="{065D413D-A3EB-45E9-B47B-07972A009007}"/>
    <cellStyle name="40% - 1. jelölőszín 2 10" xfId="1483" xr:uid="{D460507A-B982-4AD3-A006-A9F0E9F7FCD4}"/>
    <cellStyle name="40% - 1. jelölőszín 2 11" xfId="1484" xr:uid="{B774E674-688E-40DC-A595-5E158CCD7D76}"/>
    <cellStyle name="40% - 1. jelölőszín 2 12" xfId="1485" xr:uid="{EB361C4E-F73A-4CD2-A90D-C47623D52BFA}"/>
    <cellStyle name="40% - 1. jelölőszín 2 13" xfId="2966" xr:uid="{1A56A26A-26ED-4E35-806A-A8C7E9561728}"/>
    <cellStyle name="40% - 1. jelölőszín 2 2" xfId="337" xr:uid="{425558A0-2B78-49C8-8364-65958688FA38}"/>
    <cellStyle name="40% - 1. jelölőszín 2 2 2" xfId="1486" xr:uid="{6DA98390-5261-48ED-8B18-7317146CD6F2}"/>
    <cellStyle name="40% - 1. jelölőszín 2 2 2 2" xfId="2968" xr:uid="{58F41540-4B50-44CA-B369-743B1C26F961}"/>
    <cellStyle name="40% - 1. jelölőszín 2 2 3" xfId="1487" xr:uid="{3BF82651-BA3D-4AEA-8B5F-1E4A18485278}"/>
    <cellStyle name="40% - 1. jelölőszín 2 2 4" xfId="1488" xr:uid="{3F9E8622-BC50-478B-8B6F-0A60EBB9C911}"/>
    <cellStyle name="40% - 1. jelölőszín 2 2 5" xfId="2967" xr:uid="{11562D3F-3EFA-4564-B224-EE081FC0027C}"/>
    <cellStyle name="40% - 1. jelölőszín 2 3" xfId="338" xr:uid="{8E749191-C4D6-4A2C-AD25-DD3739E5A4B8}"/>
    <cellStyle name="40% - 1. jelölőszín 2 3 2" xfId="1489" xr:uid="{07BB6D43-B7E4-4390-9B93-D8862A34899B}"/>
    <cellStyle name="40% - 1. jelölőszín 2 3 3" xfId="1490" xr:uid="{ED423063-B8BF-4945-A070-2B55351CC58D}"/>
    <cellStyle name="40% - 1. jelölőszín 2 3 4" xfId="1491" xr:uid="{36A33B56-29D2-46FD-9D78-2ED7AC4C7CC8}"/>
    <cellStyle name="40% - 1. jelölőszín 2 3 5" xfId="2969" xr:uid="{F8A8FE81-7782-4DE9-B7BD-C4F56CD4CCD8}"/>
    <cellStyle name="40% - 1. jelölőszín 2 4" xfId="339" xr:uid="{4D7982C1-E78C-485B-9C85-493C5998BB80}"/>
    <cellStyle name="40% - 1. jelölőszín 2 4 2" xfId="1492" xr:uid="{F0BBA727-BEB3-4815-8396-416D6F3159FB}"/>
    <cellStyle name="40% - 1. jelölőszín 2 4 3" xfId="1493" xr:uid="{BA76881C-F88F-4956-AFAF-506F9747B6D4}"/>
    <cellStyle name="40% - 1. jelölőszín 2 4 4" xfId="1494" xr:uid="{D1206D9C-FC17-455D-9553-781F19485521}"/>
    <cellStyle name="40% - 1. jelölőszín 2 4 5" xfId="2970" xr:uid="{57CD36C9-91C6-4173-BCA2-359618D625F9}"/>
    <cellStyle name="40% - 1. jelölőszín 2 5" xfId="340" xr:uid="{F30B90B1-D046-4E75-AF4E-4611CFD6A93C}"/>
    <cellStyle name="40% - 1. jelölőszín 2 5 2" xfId="1495" xr:uid="{0519F4B0-8E96-4249-9BE5-D6027594F047}"/>
    <cellStyle name="40% - 1. jelölőszín 2 5 3" xfId="1496" xr:uid="{21D6458C-3ECA-40E9-A289-139407D738D9}"/>
    <cellStyle name="40% - 1. jelölőszín 2 5 4" xfId="1497" xr:uid="{E3C2CC3F-9B6A-4D81-8F49-8DC5CC25CE8C}"/>
    <cellStyle name="40% - 1. jelölőszín 2 6" xfId="341" xr:uid="{FA9C1F68-4A84-4998-8C8B-DBCFB014CAA4}"/>
    <cellStyle name="40% - 1. jelölőszín 2 6 2" xfId="1498" xr:uid="{07AC3D3C-E44B-4AD3-B8D0-95AD9309BC11}"/>
    <cellStyle name="40% - 1. jelölőszín 2 6 3" xfId="1499" xr:uid="{A0846BC3-D4F9-48AF-B57D-4B226532C0A3}"/>
    <cellStyle name="40% - 1. jelölőszín 2 6 4" xfId="1500" xr:uid="{12D10383-662C-41C4-8025-C10217EF1D22}"/>
    <cellStyle name="40% - 1. jelölőszín 2 7" xfId="342" xr:uid="{B36C1610-871A-4537-81F3-7AF1D8FC1E04}"/>
    <cellStyle name="40% - 1. jelölőszín 2 7 2" xfId="1501" xr:uid="{AFDA01B9-45A4-4200-B1B1-23C6EC3D3385}"/>
    <cellStyle name="40% - 1. jelölőszín 2 7 3" xfId="1502" xr:uid="{90C66DCE-806F-474E-96CE-C105D2D8BB05}"/>
    <cellStyle name="40% - 1. jelölőszín 2 7 4" xfId="1503" xr:uid="{CF15BA2E-DC44-49B6-A3F7-8C582BACBDFE}"/>
    <cellStyle name="40% - 1. jelölőszín 2 8" xfId="1504" xr:uid="{0CACEF58-45F3-43A6-9833-4AB89CB1882B}"/>
    <cellStyle name="40% - 1. jelölőszín 2 9" xfId="1505" xr:uid="{5FB23859-5DB1-4136-8113-624D70C859A0}"/>
    <cellStyle name="40% - 1. jelölőszín 2_02 BV _2009_jan15" xfId="1506" xr:uid="{82797119-3253-4448-BB8A-5BC65AD14ED7}"/>
    <cellStyle name="40% - 1. jelölőszín 20" xfId="2971" xr:uid="{31495464-F2EF-4078-A7B9-4F66E671643E}"/>
    <cellStyle name="40% - 1. jelölőszín 20 2" xfId="2972" xr:uid="{93D756C9-890D-4049-8A92-511F584496E1}"/>
    <cellStyle name="40% - 1. jelölőszín 21" xfId="2973" xr:uid="{B54DFBB7-4626-42EA-A614-D16F3979AA75}"/>
    <cellStyle name="40% - 1. jelölőszín 21 2" xfId="2974" xr:uid="{42B48739-2F78-4578-89E9-20C8C0608B43}"/>
    <cellStyle name="40% - 1. jelölőszín 22" xfId="2975" xr:uid="{0AB9E4C5-4A78-4585-ADB3-ABEACA4C4FF0}"/>
    <cellStyle name="40% - 1. jelölőszín 22 2" xfId="2976" xr:uid="{D93E0327-3A9A-4713-8152-1B326DEEC776}"/>
    <cellStyle name="40% - 1. jelölőszín 23" xfId="2977" xr:uid="{EBD31345-92B4-4391-986A-545C54C095DB}"/>
    <cellStyle name="40% - 1. jelölőszín 23 2" xfId="2978" xr:uid="{615C630B-D17E-4C3B-BE7D-AC832814F697}"/>
    <cellStyle name="40% - 1. jelölőszín 24" xfId="2979" xr:uid="{2862BAF3-2F31-462E-B1D6-32FD07C0AB8C}"/>
    <cellStyle name="40% - 1. jelölőszín 24 2" xfId="2980" xr:uid="{B5B3DA2C-DBFB-4831-8160-D1C951AA5589}"/>
    <cellStyle name="40% - 1. jelölőszín 25" xfId="2981" xr:uid="{41C78FAE-D0DC-4410-A845-18FEA6FCCB17}"/>
    <cellStyle name="40% - 1. jelölőszín 26" xfId="2982" xr:uid="{D4637D77-A695-43DF-BEDD-E91AD2227D41}"/>
    <cellStyle name="40% - 1. jelölőszín 27" xfId="2983" xr:uid="{5D562D8D-216F-40D2-B544-FE445CAD06CE}"/>
    <cellStyle name="40% - 1. jelölőszín 28" xfId="2984" xr:uid="{45878BF5-045D-4549-9DAB-EB09C0F18830}"/>
    <cellStyle name="40% - 1. jelölőszín 29" xfId="2985" xr:uid="{360B3CD7-CE54-4EBB-B0BB-989A7AFFB065}"/>
    <cellStyle name="40% - 1. jelölőszín 3" xfId="343" xr:uid="{24C8B818-F81D-4AF3-934A-BE8FEF40E32D}"/>
    <cellStyle name="40% - 1. jelölőszín 3 10" xfId="2986" xr:uid="{9F2FFFC1-C5EB-404B-88FB-EF28A1CCD159}"/>
    <cellStyle name="40% - 1. jelölőszín 3 2" xfId="344" xr:uid="{3E182A5E-E8C2-4CB2-8812-68B877DC588A}"/>
    <cellStyle name="40% - 1. jelölőszín 3 2 2" xfId="1507" xr:uid="{F1F416A9-2E54-489F-9492-A493ABA09499}"/>
    <cellStyle name="40% - 1. jelölőszín 3 2 2 2" xfId="2988" xr:uid="{6069B655-CC49-4204-968C-16FC10754BD8}"/>
    <cellStyle name="40% - 1. jelölőszín 3 2 3" xfId="1508" xr:uid="{6BD13935-9552-448D-A6DA-E730F41E29C8}"/>
    <cellStyle name="40% - 1. jelölőszín 3 2 4" xfId="1509" xr:uid="{4C658CBE-17DC-4326-AFEA-FBDEC34C3C3D}"/>
    <cellStyle name="40% - 1. jelölőszín 3 2 5" xfId="2987" xr:uid="{B48C4E9D-B101-4FFF-88D7-2B21E8FCEDB8}"/>
    <cellStyle name="40% - 1. jelölőszín 3 3" xfId="345" xr:uid="{2B98C437-0638-45DA-8232-02126EF0F574}"/>
    <cellStyle name="40% - 1. jelölőszín 3 3 2" xfId="1510" xr:uid="{224F137D-0523-4C9D-BDC7-BAE1BE5EF75A}"/>
    <cellStyle name="40% - 1. jelölőszín 3 3 3" xfId="1511" xr:uid="{4287B593-C67C-4E80-AEE9-47713B80DD3E}"/>
    <cellStyle name="40% - 1. jelölőszín 3 3 4" xfId="1512" xr:uid="{D07B773E-CC04-485D-9BBD-C29E1E65185C}"/>
    <cellStyle name="40% - 1. jelölőszín 3 3 5" xfId="2989" xr:uid="{0A4B46FF-821C-4F01-BD5F-884E2B8EFF88}"/>
    <cellStyle name="40% - 1. jelölőszín 3 4" xfId="346" xr:uid="{E7761754-2238-4017-BBD8-47A8ACACD099}"/>
    <cellStyle name="40% - 1. jelölőszín 3 4 2" xfId="1513" xr:uid="{C5E2100D-A87E-4A30-AA9A-125484C20CF4}"/>
    <cellStyle name="40% - 1. jelölőszín 3 4 3" xfId="1514" xr:uid="{D17A7EBD-2B90-4A67-B2B3-D415B0BC17FF}"/>
    <cellStyle name="40% - 1. jelölőszín 3 4 4" xfId="1515" xr:uid="{DFAA8B61-50A1-4447-8D09-C281D20B748E}"/>
    <cellStyle name="40% - 1. jelölőszín 3 5" xfId="347" xr:uid="{28709D8F-2E23-4276-95C8-1870BA3B0070}"/>
    <cellStyle name="40% - 1. jelölőszín 3 5 2" xfId="1516" xr:uid="{2A898231-093D-4F55-BEF2-9CFE5BE1D01F}"/>
    <cellStyle name="40% - 1. jelölőszín 3 5 3" xfId="1517" xr:uid="{71FA1E01-9A2C-43E9-A15F-558076739DC7}"/>
    <cellStyle name="40% - 1. jelölőszín 3 5 4" xfId="1518" xr:uid="{DBD9521F-42A0-4143-B250-D74EB3493FC3}"/>
    <cellStyle name="40% - 1. jelölőszín 3 6" xfId="348" xr:uid="{DCD7FC0B-70EA-4B79-90F8-673E1F1F516E}"/>
    <cellStyle name="40% - 1. jelölőszín 3 6 2" xfId="1519" xr:uid="{40A48DD4-CE23-4E4A-8A81-9331049DEEA6}"/>
    <cellStyle name="40% - 1. jelölőszín 3 6 3" xfId="1520" xr:uid="{DC5CE7C3-144E-4C51-AA11-D7C424A8F8DF}"/>
    <cellStyle name="40% - 1. jelölőszín 3 6 4" xfId="1521" xr:uid="{D8C0EF83-4BCC-4379-9E53-1B4996EFE7C1}"/>
    <cellStyle name="40% - 1. jelölőszín 3 7" xfId="1522" xr:uid="{2E37DB72-B5FA-466E-A867-96D13FEF736D}"/>
    <cellStyle name="40% - 1. jelölőszín 3 8" xfId="1523" xr:uid="{C63B827B-A47A-4490-9C5F-D6A79E6A56DE}"/>
    <cellStyle name="40% - 1. jelölőszín 3 9" xfId="1524" xr:uid="{47AA2C41-8A1E-41A8-B77A-F1F30236C8A4}"/>
    <cellStyle name="40% - 1. jelölőszín 3_02 BV _2009_jan15" xfId="1525" xr:uid="{1587F608-B5D1-4413-A7F3-23AEAF640E6B}"/>
    <cellStyle name="40% - 1. jelölőszín 30" xfId="2990" xr:uid="{D9348C7A-7178-418F-B5DC-97B461B97821}"/>
    <cellStyle name="40% - 1. jelölőszín 31" xfId="2991" xr:uid="{AC827C3B-EE6F-4004-AECE-671DCCF9F624}"/>
    <cellStyle name="40% - 1. jelölőszín 32" xfId="2992" xr:uid="{D929E30F-7174-408C-BBA7-0BE92231D4A3}"/>
    <cellStyle name="40% - 1. jelölőszín 33" xfId="2993" xr:uid="{D55CB3CE-024C-4E14-91E4-D69DE98B85F0}"/>
    <cellStyle name="40% - 1. jelölőszín 34" xfId="2994" xr:uid="{F0571F18-AB5F-4DF1-975D-33874078B5D3}"/>
    <cellStyle name="40% - 1. jelölőszín 35" xfId="2995" xr:uid="{09D97831-40BB-4A26-A8D9-A9D80EA8B47E}"/>
    <cellStyle name="40% - 1. jelölőszín 36" xfId="2996" xr:uid="{A96C1C7A-640E-4574-B00A-B64150DB382D}"/>
    <cellStyle name="40% - 1. jelölőszín 37" xfId="2997" xr:uid="{5B6469EF-A25C-4E97-965A-52B7AC82A01F}"/>
    <cellStyle name="40% - 1. jelölőszín 4" xfId="349" xr:uid="{87B72E29-0AAB-4265-9496-0C93713A6E74}"/>
    <cellStyle name="40% - 1. jelölőszín 4 10" xfId="2998" xr:uid="{D3967C56-C2AB-4EBB-8D52-67D17BA99D5E}"/>
    <cellStyle name="40% - 1. jelölőszín 4 2" xfId="350" xr:uid="{B365D323-F319-422F-B215-1D0B4A70ECA2}"/>
    <cellStyle name="40% - 1. jelölőszín 4 2 2" xfId="1526" xr:uid="{CE8C29DC-B239-49D8-A7D7-F1168D28213B}"/>
    <cellStyle name="40% - 1. jelölőszín 4 2 2 2" xfId="3000" xr:uid="{D425581B-BE2E-4577-AC40-7DF3FC2ECD65}"/>
    <cellStyle name="40% - 1. jelölőszín 4 2 3" xfId="1527" xr:uid="{D0ED72D9-7267-4AC6-8B44-4CC682182497}"/>
    <cellStyle name="40% - 1. jelölőszín 4 2 4" xfId="1528" xr:uid="{A2FCB1BE-B81D-4B87-8450-833AC22E0219}"/>
    <cellStyle name="40% - 1. jelölőszín 4 2 5" xfId="2999" xr:uid="{EFE2E2D1-8F5F-443B-BC6D-8763E12AD09C}"/>
    <cellStyle name="40% - 1. jelölőszín 4 3" xfId="351" xr:uid="{532963CA-ACE3-4158-B6D4-16D5E0CE0095}"/>
    <cellStyle name="40% - 1. jelölőszín 4 3 2" xfId="1529" xr:uid="{31794FE6-008A-4FCF-AA21-DBE3D783D6B4}"/>
    <cellStyle name="40% - 1. jelölőszín 4 3 3" xfId="1530" xr:uid="{84832B4C-0916-481C-84EE-492BBB3375E2}"/>
    <cellStyle name="40% - 1. jelölőszín 4 3 4" xfId="1531" xr:uid="{02BB8EA0-3BD7-4DB8-BC28-B235A33FB07F}"/>
    <cellStyle name="40% - 1. jelölőszín 4 3 5" xfId="3001" xr:uid="{95CE4BB1-05F3-418A-BF46-D266F0400845}"/>
    <cellStyle name="40% - 1. jelölőszín 4 4" xfId="352" xr:uid="{52DB3C61-AAC5-4A41-8F39-0DFB494B50F5}"/>
    <cellStyle name="40% - 1. jelölőszín 4 4 2" xfId="1532" xr:uid="{CAE017B7-0136-4DC7-BB47-7E769C869097}"/>
    <cellStyle name="40% - 1. jelölőszín 4 4 3" xfId="1533" xr:uid="{36A3A563-1998-4772-8D70-2AC054484098}"/>
    <cellStyle name="40% - 1. jelölőszín 4 4 4" xfId="1534" xr:uid="{D19E39C6-A7D5-418C-95A4-252686596A04}"/>
    <cellStyle name="40% - 1. jelölőszín 4 5" xfId="353" xr:uid="{E3587D38-B471-45A2-A67B-D75DB7BE2B14}"/>
    <cellStyle name="40% - 1. jelölőszín 4 5 2" xfId="1535" xr:uid="{E13BF19F-D113-4A45-A79E-6B14D18A7E9E}"/>
    <cellStyle name="40% - 1. jelölőszín 4 5 3" xfId="1536" xr:uid="{E7871793-6121-475C-B5C8-81D27987EE9A}"/>
    <cellStyle name="40% - 1. jelölőszín 4 5 4" xfId="1537" xr:uid="{07FBAEC0-B5C5-4F16-8AF1-CD75744560FF}"/>
    <cellStyle name="40% - 1. jelölőszín 4 6" xfId="354" xr:uid="{74A08FC4-FD60-4589-95C9-758FA935CF1B}"/>
    <cellStyle name="40% - 1. jelölőszín 4 6 2" xfId="1538" xr:uid="{5580365E-C166-43EF-AED8-C7BBD9BF75D4}"/>
    <cellStyle name="40% - 1. jelölőszín 4 6 3" xfId="1539" xr:uid="{BC847B78-0F75-4B7C-964D-5F86C728E795}"/>
    <cellStyle name="40% - 1. jelölőszín 4 6 4" xfId="1540" xr:uid="{4E4EB804-70BC-4248-B086-0EB96CD42588}"/>
    <cellStyle name="40% - 1. jelölőszín 4 7" xfId="1541" xr:uid="{073E86C5-6ABC-454E-9390-FF2434BE2FDB}"/>
    <cellStyle name="40% - 1. jelölőszín 4 8" xfId="1542" xr:uid="{9C14C570-1A62-4F18-BAFA-38FFF24BC2A6}"/>
    <cellStyle name="40% - 1. jelölőszín 4 9" xfId="1543" xr:uid="{48094F4A-961F-4436-A6B4-B5FDC15C003C}"/>
    <cellStyle name="40% - 1. jelölőszín 4_02 BV _2009_jan15" xfId="1544" xr:uid="{B88946B2-8C62-41F6-9DB6-56682D21A4B9}"/>
    <cellStyle name="40% - 1. jelölőszín 5" xfId="355" xr:uid="{D01D9B0B-C758-41B6-A850-D6098F5DE7E6}"/>
    <cellStyle name="40% - 1. jelölőszín 5 2" xfId="1545" xr:uid="{8F94ECDF-9761-48DE-8DED-51942EA589A4}"/>
    <cellStyle name="40% - 1. jelölőszín 5 2 2" xfId="3004" xr:uid="{E055BE34-381A-41FB-A7A0-0E65C0D73D50}"/>
    <cellStyle name="40% - 1. jelölőszín 5 2 3" xfId="3003" xr:uid="{3B596506-9AB8-4C1D-B78C-CD291E40E4B7}"/>
    <cellStyle name="40% - 1. jelölőszín 5 3" xfId="1546" xr:uid="{C6E70D64-08B7-45FA-ACB4-4809347D5907}"/>
    <cellStyle name="40% - 1. jelölőszín 5 3 2" xfId="3005" xr:uid="{0AC156D4-9E67-456C-81FC-859BE4CD5E64}"/>
    <cellStyle name="40% - 1. jelölőszín 5 4" xfId="1547" xr:uid="{794F0F7B-9C6F-43E8-84CA-AEAABBB2E986}"/>
    <cellStyle name="40% - 1. jelölőszín 5 5" xfId="3002" xr:uid="{4DA690F7-8647-4870-A0DC-1C1310996FA1}"/>
    <cellStyle name="40% - 1. jelölőszín 6" xfId="356" xr:uid="{06B88A51-3F8E-40D8-99EF-7CE94D96D4AE}"/>
    <cellStyle name="40% - 1. jelölőszín 6 2" xfId="1548" xr:uid="{5C2B542E-7798-46C8-B13E-5942BED9FB7F}"/>
    <cellStyle name="40% - 1. jelölőszín 6 2 2" xfId="3008" xr:uid="{A750ECE2-A430-446B-952D-098E24D21C56}"/>
    <cellStyle name="40% - 1. jelölőszín 6 2 3" xfId="3007" xr:uid="{0B32F019-B633-415B-A4E9-C2C8A70DD2A4}"/>
    <cellStyle name="40% - 1. jelölőszín 6 3" xfId="1549" xr:uid="{C4DE182F-3A69-4477-9161-6758B952A256}"/>
    <cellStyle name="40% - 1. jelölőszín 6 3 2" xfId="3009" xr:uid="{EEE066B5-38B4-4350-A882-480339DC8362}"/>
    <cellStyle name="40% - 1. jelölőszín 6 4" xfId="1550" xr:uid="{3B12470A-25C9-43C7-9071-F5F13E8DFBA4}"/>
    <cellStyle name="40% - 1. jelölőszín 6 5" xfId="3006" xr:uid="{1C0676EC-D456-4E30-8711-6F96823D1748}"/>
    <cellStyle name="40% - 1. jelölőszín 7" xfId="357" xr:uid="{E5B10A07-5DF6-48FA-ABF5-5BCD0BB97AE4}"/>
    <cellStyle name="40% - 1. jelölőszín 7 2" xfId="1551" xr:uid="{9DDFA641-D273-4F5A-B155-A1538BD3B8E3}"/>
    <cellStyle name="40% - 1. jelölőszín 7 2 2" xfId="3012" xr:uid="{9E1C48D3-1415-4C83-B409-B8D67F86C352}"/>
    <cellStyle name="40% - 1. jelölőszín 7 2 3" xfId="3011" xr:uid="{EBEF83DB-C60E-424F-9505-5D0A1FAB03A4}"/>
    <cellStyle name="40% - 1. jelölőszín 7 3" xfId="1552" xr:uid="{ABEA95A9-3929-469D-9973-7095784DCE09}"/>
    <cellStyle name="40% - 1. jelölőszín 7 3 2" xfId="3013" xr:uid="{1BB641AC-3C53-40D4-9072-C4F462335F90}"/>
    <cellStyle name="40% - 1. jelölőszín 7 4" xfId="1553" xr:uid="{A175D872-6DB1-49BF-92E5-42AD0FBF1395}"/>
    <cellStyle name="40% - 1. jelölőszín 7 5" xfId="3010" xr:uid="{7A2FB110-BB1D-4D5B-ACF1-19D5143D7544}"/>
    <cellStyle name="40% - 1. jelölőszín 8" xfId="358" xr:uid="{F2AEBB8F-975C-4628-BFEB-865AD6F962CA}"/>
    <cellStyle name="40% - 1. jelölőszín 8 2" xfId="1554" xr:uid="{C6A7CCFD-DF8F-4828-B19D-06891BECD9A5}"/>
    <cellStyle name="40% - 1. jelölőszín 8 2 2" xfId="3016" xr:uid="{8FBFC103-B433-456E-826F-4430D254240B}"/>
    <cellStyle name="40% - 1. jelölőszín 8 2 3" xfId="3015" xr:uid="{4F1BA81E-9F6C-4A00-9470-4E4685EABCF1}"/>
    <cellStyle name="40% - 1. jelölőszín 8 3" xfId="1555" xr:uid="{FD63B474-C56B-436C-8450-367FAB4CA0C7}"/>
    <cellStyle name="40% - 1. jelölőszín 8 3 2" xfId="3017" xr:uid="{78AF5772-6B76-4ABD-9D95-B43486970403}"/>
    <cellStyle name="40% - 1. jelölőszín 8 4" xfId="1556" xr:uid="{AB730BEC-09AD-470D-B066-B830B73E0887}"/>
    <cellStyle name="40% - 1. jelölőszín 8 5" xfId="3014" xr:uid="{BE0327D1-CCF5-4FB3-AD93-8EA487B4F5AD}"/>
    <cellStyle name="40% - 1. jelölőszín 9" xfId="359" xr:uid="{DC1A7CED-7105-438F-8007-A328A5DA9B0D}"/>
    <cellStyle name="40% - 1. jelölőszín 9 2" xfId="1557" xr:uid="{8955B600-68B9-41DD-9C18-8F8204C8095C}"/>
    <cellStyle name="40% - 1. jelölőszín 9 2 2" xfId="3019" xr:uid="{649933AD-40D6-4DBB-AF9E-F323C19A856C}"/>
    <cellStyle name="40% - 1. jelölőszín 9 3" xfId="1558" xr:uid="{C3CB2984-C2C1-4223-957F-8074B10679D5}"/>
    <cellStyle name="40% - 1. jelölőszín 9 4" xfId="1559" xr:uid="{7AB9247A-6F28-441C-9D4A-6A8AE0F9F655}"/>
    <cellStyle name="40% - 1. jelölőszín 9 5" xfId="3018" xr:uid="{1813F703-2B8F-484F-9F50-204C5A6F2F1E}"/>
    <cellStyle name="40% - 2. jelölőszín 10" xfId="360" xr:uid="{7E8EA2D4-FA3B-4FEF-A645-0C71368726EC}"/>
    <cellStyle name="40% - 2. jelölőszín 10 2" xfId="1560" xr:uid="{3B6E81AE-95F4-474A-944F-9EC06C0DD760}"/>
    <cellStyle name="40% - 2. jelölőszín 10 2 2" xfId="3021" xr:uid="{30869BF6-0525-4B1B-99F1-DEDCF3AA1F4F}"/>
    <cellStyle name="40% - 2. jelölőszín 10 3" xfId="1561" xr:uid="{0F52B289-DDFD-49B4-8267-3AA38121C01D}"/>
    <cellStyle name="40% - 2. jelölőszín 10 4" xfId="1562" xr:uid="{02394F6A-695D-4274-ABB4-D85A7E98C5E1}"/>
    <cellStyle name="40% - 2. jelölőszín 10 5" xfId="3020" xr:uid="{25192F51-4154-44F7-B723-BBE83D0AE201}"/>
    <cellStyle name="40% - 2. jelölőszín 11" xfId="361" xr:uid="{9453B6F0-3EF5-4718-9D04-56005C43513D}"/>
    <cellStyle name="40% - 2. jelölőszín 11 2" xfId="1563" xr:uid="{C9FB2B3F-65A4-4CD2-8DA1-5CA6C8657BDE}"/>
    <cellStyle name="40% - 2. jelölőszín 11 2 2" xfId="3023" xr:uid="{9998D5F7-7F60-4C9D-BA3C-D105FF2969DE}"/>
    <cellStyle name="40% - 2. jelölőszín 11 3" xfId="1564" xr:uid="{03F944B1-09FB-4A50-86B4-376F1B294C77}"/>
    <cellStyle name="40% - 2. jelölőszín 11 4" xfId="1565" xr:uid="{108E8250-498D-4B27-9E53-F55C833113C7}"/>
    <cellStyle name="40% - 2. jelölőszín 11 5" xfId="3022" xr:uid="{8DBCA008-D4E8-438A-B6C9-CFDEB3DCB527}"/>
    <cellStyle name="40% - 2. jelölőszín 12" xfId="362" xr:uid="{5EE60F40-9267-4649-994D-EF8150BB1ACA}"/>
    <cellStyle name="40% - 2. jelölőszín 12 2" xfId="1566" xr:uid="{2F37DFC6-B868-4383-9874-F7B9E3089765}"/>
    <cellStyle name="40% - 2. jelölőszín 12 2 2" xfId="3025" xr:uid="{CB9B79C4-DACB-4C97-8DC5-2AC389BC23A9}"/>
    <cellStyle name="40% - 2. jelölőszín 12 3" xfId="1567" xr:uid="{CD949760-4831-4ECB-815D-6317F2B43F15}"/>
    <cellStyle name="40% - 2. jelölőszín 12 4" xfId="3024" xr:uid="{64C46560-29A9-4D63-AC93-764517CBB67A}"/>
    <cellStyle name="40% - 2. jelölőszín 13" xfId="3026" xr:uid="{FAF750B2-3C36-4252-9447-8CDF681B1A61}"/>
    <cellStyle name="40% - 2. jelölőszín 13 2" xfId="3027" xr:uid="{EC1FD8F2-A657-445C-B80F-6625C35FA4AE}"/>
    <cellStyle name="40% - 2. jelölőszín 14" xfId="3028" xr:uid="{578C31A6-66C9-469B-8029-E03E865FF2AD}"/>
    <cellStyle name="40% - 2. jelölőszín 14 2" xfId="3029" xr:uid="{B8064B54-CB89-4010-95B5-A6A16F6ED246}"/>
    <cellStyle name="40% - 2. jelölőszín 15" xfId="3030" xr:uid="{1C06FF56-AEA2-47CF-B09A-77E941231F0A}"/>
    <cellStyle name="40% - 2. jelölőszín 15 2" xfId="3031" xr:uid="{97E73F34-41D0-4688-8A8E-36AECDBC037F}"/>
    <cellStyle name="40% - 2. jelölőszín 16" xfId="3032" xr:uid="{617B2671-2D28-4612-B6B9-CEBCDB3EC54D}"/>
    <cellStyle name="40% - 2. jelölőszín 16 2" xfId="3033" xr:uid="{F5FB074A-1180-405A-B06F-467E8ECC8973}"/>
    <cellStyle name="40% - 2. jelölőszín 17" xfId="3034" xr:uid="{1E9E9088-F668-4884-9FE3-4AC292531C30}"/>
    <cellStyle name="40% - 2. jelölőszín 17 2" xfId="3035" xr:uid="{01BFEA8C-96D7-4957-BEED-B3243D2622DB}"/>
    <cellStyle name="40% - 2. jelölőszín 18" xfId="3036" xr:uid="{3AF2052F-24BB-4E3B-8543-EBB00DF07B1B}"/>
    <cellStyle name="40% - 2. jelölőszín 18 2" xfId="3037" xr:uid="{7EA83FFB-B66F-47D3-9DF0-F2C8C72EAA8C}"/>
    <cellStyle name="40% - 2. jelölőszín 19" xfId="3038" xr:uid="{B676E767-7582-4E6F-A2DA-1B93007554B4}"/>
    <cellStyle name="40% - 2. jelölőszín 19 2" xfId="3039" xr:uid="{D8F931E7-4EDA-47A8-A99A-21407EDAEA96}"/>
    <cellStyle name="40% - 2. jelölőszín 2" xfId="37" xr:uid="{8D9C669B-069D-42D2-B403-16ECF1FF3EA9}"/>
    <cellStyle name="40% - 2. jelölőszín 2 10" xfId="1568" xr:uid="{C27039E8-F567-4A50-915D-0726D7DCA6A2}"/>
    <cellStyle name="40% - 2. jelölőszín 2 11" xfId="1569" xr:uid="{FF4A84FB-D302-4931-ACFB-85A138519C56}"/>
    <cellStyle name="40% - 2. jelölőszín 2 12" xfId="1570" xr:uid="{9F261A81-6438-4D57-BEDC-6A912908A141}"/>
    <cellStyle name="40% - 2. jelölőszín 2 13" xfId="3040" xr:uid="{36D65AD8-4DD3-41DC-BFE9-DEEF3B0269DC}"/>
    <cellStyle name="40% - 2. jelölőszín 2 2" xfId="363" xr:uid="{8DB422A4-C9EF-4B50-A29D-2F3A0624EEAC}"/>
    <cellStyle name="40% - 2. jelölőszín 2 2 2" xfId="1571" xr:uid="{B4D056E4-7D66-43C9-8FB7-AB858728EFDE}"/>
    <cellStyle name="40% - 2. jelölőszín 2 2 2 2" xfId="3042" xr:uid="{453C5915-4EA5-4C74-9415-A655A2A83E24}"/>
    <cellStyle name="40% - 2. jelölőszín 2 2 3" xfId="1572" xr:uid="{629F4B53-2460-405E-A589-793109C9E055}"/>
    <cellStyle name="40% - 2. jelölőszín 2 2 4" xfId="1573" xr:uid="{0727FB50-7F8D-4B52-929B-FA486A50ADC9}"/>
    <cellStyle name="40% - 2. jelölőszín 2 2 5" xfId="3041" xr:uid="{31D345ED-C3FB-4704-83C1-F4DF0D487E7E}"/>
    <cellStyle name="40% - 2. jelölőszín 2 3" xfId="364" xr:uid="{A543FA33-DE43-4222-850F-B428AC33C1F4}"/>
    <cellStyle name="40% - 2. jelölőszín 2 3 2" xfId="1574" xr:uid="{BB3BB22E-21E3-45E0-9695-67A7392E2CAA}"/>
    <cellStyle name="40% - 2. jelölőszín 2 3 3" xfId="1575" xr:uid="{581632C4-EE17-4592-A061-0B938AFD6C3C}"/>
    <cellStyle name="40% - 2. jelölőszín 2 3 4" xfId="1576" xr:uid="{A3661D15-71C9-4ED7-9D63-4CCB81CB3A53}"/>
    <cellStyle name="40% - 2. jelölőszín 2 3 5" xfId="3043" xr:uid="{F9E2AC98-8755-4AA5-BA7B-4A9966D908E9}"/>
    <cellStyle name="40% - 2. jelölőszín 2 4" xfId="365" xr:uid="{55687B84-9D88-423D-A69F-C2E854979461}"/>
    <cellStyle name="40% - 2. jelölőszín 2 4 2" xfId="1577" xr:uid="{0AAEB9E1-D821-49BE-B4CC-471E2F0E3A88}"/>
    <cellStyle name="40% - 2. jelölőszín 2 4 3" xfId="1578" xr:uid="{CA7350A2-5F06-4A80-9B90-ABD7BEE59BF8}"/>
    <cellStyle name="40% - 2. jelölőszín 2 4 4" xfId="1579" xr:uid="{930F966E-F024-48F4-A678-294AC232DE3F}"/>
    <cellStyle name="40% - 2. jelölőszín 2 4 5" xfId="3044" xr:uid="{D43AB8C0-8642-479E-B424-6C85DD4DD36A}"/>
    <cellStyle name="40% - 2. jelölőszín 2 5" xfId="366" xr:uid="{C5160F7D-A7C4-435E-8CDF-272FEAAD75BA}"/>
    <cellStyle name="40% - 2. jelölőszín 2 5 2" xfId="1580" xr:uid="{A50E7177-2288-46A7-A0FB-06B8DC607CB6}"/>
    <cellStyle name="40% - 2. jelölőszín 2 5 3" xfId="1581" xr:uid="{FEBD7CF7-38F5-4E8E-BF68-5FE71E036FD0}"/>
    <cellStyle name="40% - 2. jelölőszín 2 5 4" xfId="1582" xr:uid="{F20C06A9-3E71-44BA-85F6-E39972505AF8}"/>
    <cellStyle name="40% - 2. jelölőszín 2 6" xfId="367" xr:uid="{A108D6F8-EA17-4A0B-B253-584086C1AF5A}"/>
    <cellStyle name="40% - 2. jelölőszín 2 6 2" xfId="1583" xr:uid="{2F877237-E251-47BF-8C31-0D63C658C676}"/>
    <cellStyle name="40% - 2. jelölőszín 2 6 3" xfId="1584" xr:uid="{167EC19B-2A76-44F3-8F3C-3336CD53CD5D}"/>
    <cellStyle name="40% - 2. jelölőszín 2 6 4" xfId="1585" xr:uid="{C17D643D-57EE-4B3C-AD61-5FFA874C8881}"/>
    <cellStyle name="40% - 2. jelölőszín 2 7" xfId="368" xr:uid="{331B43DA-DF86-4968-8ECB-2CB6FB642503}"/>
    <cellStyle name="40% - 2. jelölőszín 2 7 2" xfId="1586" xr:uid="{81FABD6A-ED29-4454-8AC8-567B083943D8}"/>
    <cellStyle name="40% - 2. jelölőszín 2 7 3" xfId="1587" xr:uid="{B266AF70-80B8-468B-85DF-88F29F6A4EDF}"/>
    <cellStyle name="40% - 2. jelölőszín 2 7 4" xfId="1588" xr:uid="{163DD2F2-77A2-4D2C-9C07-6D4FDFB39936}"/>
    <cellStyle name="40% - 2. jelölőszín 2 8" xfId="1589" xr:uid="{FA18FCBB-53AC-4F35-BBB0-013D8F10411E}"/>
    <cellStyle name="40% - 2. jelölőszín 2 9" xfId="1590" xr:uid="{CA244C24-209F-4305-ACAB-AE197A014567}"/>
    <cellStyle name="40% - 2. jelölőszín 2_02 BV _2009_jan15" xfId="1591" xr:uid="{EAD5FE03-AC70-4F51-93C9-0F77222D2E87}"/>
    <cellStyle name="40% - 2. jelölőszín 20" xfId="3045" xr:uid="{315B7624-A510-464D-9D08-36172C5EDD35}"/>
    <cellStyle name="40% - 2. jelölőszín 20 2" xfId="3046" xr:uid="{EEC8720A-84AA-492C-912C-50F40B3928C8}"/>
    <cellStyle name="40% - 2. jelölőszín 21" xfId="3047" xr:uid="{4B3FC505-B71F-4B77-90F0-BFDC17713812}"/>
    <cellStyle name="40% - 2. jelölőszín 21 2" xfId="3048" xr:uid="{C12429D7-B408-4ED3-84F4-072B2BC4670B}"/>
    <cellStyle name="40% - 2. jelölőszín 22" xfId="3049" xr:uid="{E081E6EC-43B5-47B1-BF6C-F5C6D8ECC0CA}"/>
    <cellStyle name="40% - 2. jelölőszín 22 2" xfId="3050" xr:uid="{EBBAE08A-39B3-4C9E-ABE5-9F466188D6AB}"/>
    <cellStyle name="40% - 2. jelölőszín 23" xfId="3051" xr:uid="{CD6FDD4D-DC34-4574-BED0-CB0B3514443B}"/>
    <cellStyle name="40% - 2. jelölőszín 23 2" xfId="3052" xr:uid="{E700DB8B-E3FB-4C1E-BC6A-F53B5BC9AE87}"/>
    <cellStyle name="40% - 2. jelölőszín 24" xfId="3053" xr:uid="{D45D3EA7-2B87-46D8-9B87-8580F265CEF1}"/>
    <cellStyle name="40% - 2. jelölőszín 24 2" xfId="3054" xr:uid="{A964CB42-37F4-4986-8ED5-D8DDCE0747E7}"/>
    <cellStyle name="40% - 2. jelölőszín 25" xfId="3055" xr:uid="{84811FB7-1CB9-44AF-BB24-B5231C53662E}"/>
    <cellStyle name="40% - 2. jelölőszín 26" xfId="3056" xr:uid="{8A1877A2-A679-4294-BEA5-6AA021BB1772}"/>
    <cellStyle name="40% - 2. jelölőszín 27" xfId="3057" xr:uid="{93625A28-A3A5-43EC-B267-84CFE95173EF}"/>
    <cellStyle name="40% - 2. jelölőszín 28" xfId="3058" xr:uid="{1BB62016-689E-4C0E-B347-D5340AE62A24}"/>
    <cellStyle name="40% - 2. jelölőszín 29" xfId="3059" xr:uid="{359167A8-6505-4212-A1E7-DC2748D16D9F}"/>
    <cellStyle name="40% - 2. jelölőszín 3" xfId="369" xr:uid="{9BD669DF-92F9-447F-B9E5-DF62EB41947E}"/>
    <cellStyle name="40% - 2. jelölőszín 3 10" xfId="3060" xr:uid="{CDBC0CB5-3F80-4C97-90C2-EB48E27B4856}"/>
    <cellStyle name="40% - 2. jelölőszín 3 2" xfId="370" xr:uid="{03F9E7C0-25BE-4724-89E1-A749F3686596}"/>
    <cellStyle name="40% - 2. jelölőszín 3 2 2" xfId="1592" xr:uid="{38999D20-C319-43E0-ADD8-AB5C95D9C0AC}"/>
    <cellStyle name="40% - 2. jelölőszín 3 2 2 2" xfId="3062" xr:uid="{5F1F6103-3254-4502-9EC9-AEB1B56BA3C9}"/>
    <cellStyle name="40% - 2. jelölőszín 3 2 3" xfId="1593" xr:uid="{0CAD21FA-E68D-42B3-ADD7-003ED464B946}"/>
    <cellStyle name="40% - 2. jelölőszín 3 2 4" xfId="1594" xr:uid="{F8197778-5980-420A-B126-CAEA4AC6F21A}"/>
    <cellStyle name="40% - 2. jelölőszín 3 2 5" xfId="3061" xr:uid="{1EF0EAF1-2960-40DA-97EC-837931C05EE9}"/>
    <cellStyle name="40% - 2. jelölőszín 3 3" xfId="371" xr:uid="{1D583909-F0EA-4401-9DE7-718E33D20737}"/>
    <cellStyle name="40% - 2. jelölőszín 3 3 2" xfId="1595" xr:uid="{EB743081-7170-4455-AF0D-2994BE6EFD8D}"/>
    <cellStyle name="40% - 2. jelölőszín 3 3 3" xfId="1596" xr:uid="{522EAA1A-DFA1-44BD-A7CF-1DEB13671EAD}"/>
    <cellStyle name="40% - 2. jelölőszín 3 3 4" xfId="1597" xr:uid="{79F0CCEC-C869-4D28-8E25-C8B7794A9598}"/>
    <cellStyle name="40% - 2. jelölőszín 3 3 5" xfId="3063" xr:uid="{EFC182E2-2437-443D-B740-CFE95E7513E0}"/>
    <cellStyle name="40% - 2. jelölőszín 3 4" xfId="372" xr:uid="{53DE9D8C-4624-41BC-B593-10B690169076}"/>
    <cellStyle name="40% - 2. jelölőszín 3 4 2" xfId="1598" xr:uid="{743475CF-EB8C-4D1D-9AF4-E485E37624AF}"/>
    <cellStyle name="40% - 2. jelölőszín 3 4 3" xfId="1599" xr:uid="{1675C7D6-265E-4B74-A95A-EFE2382446F2}"/>
    <cellStyle name="40% - 2. jelölőszín 3 4 4" xfId="1600" xr:uid="{B047EBB2-E676-4A5A-8D3A-275E090D903B}"/>
    <cellStyle name="40% - 2. jelölőszín 3 5" xfId="373" xr:uid="{4ED6CB3D-3CCC-4044-8174-384A04EBC7E1}"/>
    <cellStyle name="40% - 2. jelölőszín 3 5 2" xfId="1601" xr:uid="{BD57D80A-6096-4F76-AA24-5254354D0D11}"/>
    <cellStyle name="40% - 2. jelölőszín 3 5 3" xfId="1602" xr:uid="{07966856-4A92-4636-9F68-607FAA7D73CF}"/>
    <cellStyle name="40% - 2. jelölőszín 3 5 4" xfId="1603" xr:uid="{ADB92032-0EB5-4EC8-8027-D014197BE4AD}"/>
    <cellStyle name="40% - 2. jelölőszín 3 6" xfId="374" xr:uid="{A54EF289-828A-4031-9A14-B66561036212}"/>
    <cellStyle name="40% - 2. jelölőszín 3 6 2" xfId="1604" xr:uid="{EF41E8F7-3D6F-42DD-942A-D32C046C5279}"/>
    <cellStyle name="40% - 2. jelölőszín 3 6 3" xfId="1605" xr:uid="{62800BF1-7970-4F15-8B11-092119BD8E06}"/>
    <cellStyle name="40% - 2. jelölőszín 3 6 4" xfId="1606" xr:uid="{F168D5ED-C1BF-4DE9-B6DA-23CF3A05F799}"/>
    <cellStyle name="40% - 2. jelölőszín 3 7" xfId="1607" xr:uid="{C321AAB9-4930-4586-8FD3-D29B4E9E6C48}"/>
    <cellStyle name="40% - 2. jelölőszín 3 8" xfId="1608" xr:uid="{A61A0AC0-71DB-44A8-8E3C-33BE3B04AF6F}"/>
    <cellStyle name="40% - 2. jelölőszín 3 9" xfId="1609" xr:uid="{7CEBEEEE-A89A-4F62-85BD-9E03D5785C9D}"/>
    <cellStyle name="40% - 2. jelölőszín 3_02 BV _2009_jan15" xfId="1610" xr:uid="{E3A696C6-BC08-4ABB-94CB-F11430C9F0E7}"/>
    <cellStyle name="40% - 2. jelölőszín 30" xfId="3064" xr:uid="{9F80BEB4-EB24-4AE0-9F5F-B55F4BB78E40}"/>
    <cellStyle name="40% - 2. jelölőszín 31" xfId="3065" xr:uid="{535A29CD-C353-498C-877C-2F9231C718FB}"/>
    <cellStyle name="40% - 2. jelölőszín 32" xfId="3066" xr:uid="{6FF59DD7-4F08-4DF6-BDAD-B3EE6CBA85E3}"/>
    <cellStyle name="40% - 2. jelölőszín 33" xfId="3067" xr:uid="{1B9E65D4-A6C5-4755-B7A1-F2D899DC22B2}"/>
    <cellStyle name="40% - 2. jelölőszín 34" xfId="3068" xr:uid="{53E25D60-4C50-4323-93BF-CA0D781B89C1}"/>
    <cellStyle name="40% - 2. jelölőszín 35" xfId="3069" xr:uid="{C647264F-E59B-4FE9-BFAE-FB42C91066E1}"/>
    <cellStyle name="40% - 2. jelölőszín 36" xfId="3070" xr:uid="{3BF8A68A-D1C9-4AF3-871E-CAD10442C645}"/>
    <cellStyle name="40% - 2. jelölőszín 37" xfId="3071" xr:uid="{CDE53D4F-DE27-44F6-8FC1-50C864D689EF}"/>
    <cellStyle name="40% - 2. jelölőszín 4" xfId="375" xr:uid="{A802332B-3051-4BF5-BC00-4B54BD515A3E}"/>
    <cellStyle name="40% - 2. jelölőszín 4 10" xfId="3072" xr:uid="{57FB8DEF-3AE2-48C3-AA00-FC27DA7EC9D1}"/>
    <cellStyle name="40% - 2. jelölőszín 4 2" xfId="376" xr:uid="{A37DB659-E8F8-455A-BDB3-E2690E7216CB}"/>
    <cellStyle name="40% - 2. jelölőszín 4 2 2" xfId="1611" xr:uid="{1C7D17DA-51E8-4A6D-8971-E73C68FE3C4A}"/>
    <cellStyle name="40% - 2. jelölőszín 4 2 2 2" xfId="3074" xr:uid="{153053F8-E5D5-4826-A304-10FA3F36CA9F}"/>
    <cellStyle name="40% - 2. jelölőszín 4 2 3" xfId="1612" xr:uid="{7671F818-CE14-4F58-8E5A-19B4F4E52AC6}"/>
    <cellStyle name="40% - 2. jelölőszín 4 2 4" xfId="1613" xr:uid="{D02A52AA-4612-4936-8CD0-CEAB34E56775}"/>
    <cellStyle name="40% - 2. jelölőszín 4 2 5" xfId="3073" xr:uid="{30F18B73-BFCF-422D-877E-49330C592199}"/>
    <cellStyle name="40% - 2. jelölőszín 4 3" xfId="377" xr:uid="{B53B5D6A-D025-448A-A132-285BCC6E8310}"/>
    <cellStyle name="40% - 2. jelölőszín 4 3 2" xfId="1614" xr:uid="{373B9A51-74D1-43E8-9F06-9FE6EF43526C}"/>
    <cellStyle name="40% - 2. jelölőszín 4 3 3" xfId="1615" xr:uid="{3BBF7930-A358-441C-95A6-3AC9D6DE80B2}"/>
    <cellStyle name="40% - 2. jelölőszín 4 3 4" xfId="1616" xr:uid="{AA4168BE-74FC-4B09-BA1A-77DB65B74A12}"/>
    <cellStyle name="40% - 2. jelölőszín 4 3 5" xfId="3075" xr:uid="{0F5D3FF2-5617-452D-A9FE-18F965AA03F0}"/>
    <cellStyle name="40% - 2. jelölőszín 4 4" xfId="378" xr:uid="{785C2576-4AAC-4344-9828-69743CA256AA}"/>
    <cellStyle name="40% - 2. jelölőszín 4 4 2" xfId="1617" xr:uid="{154050A6-2AE4-492E-A251-2AF1ADA96E16}"/>
    <cellStyle name="40% - 2. jelölőszín 4 4 3" xfId="1618" xr:uid="{9A294F33-5F9F-4255-A272-5F3512E3AA66}"/>
    <cellStyle name="40% - 2. jelölőszín 4 4 4" xfId="1619" xr:uid="{00C1EE9D-1FAD-4F75-BC78-47E6D0CA706F}"/>
    <cellStyle name="40% - 2. jelölőszín 4 5" xfId="379" xr:uid="{95BEEAB1-444F-4009-9D39-B394591A64DB}"/>
    <cellStyle name="40% - 2. jelölőszín 4 5 2" xfId="1620" xr:uid="{130914C9-1F22-4385-89B4-E74DC1CFC013}"/>
    <cellStyle name="40% - 2. jelölőszín 4 5 3" xfId="1621" xr:uid="{CB71659E-F394-4A93-AC99-C2024AE07682}"/>
    <cellStyle name="40% - 2. jelölőszín 4 5 4" xfId="1622" xr:uid="{5152AB26-CD88-4DF2-A1A2-FE4B74309CF1}"/>
    <cellStyle name="40% - 2. jelölőszín 4 6" xfId="380" xr:uid="{45B46A02-DC06-4024-B6BB-2D9E42B3910B}"/>
    <cellStyle name="40% - 2. jelölőszín 4 6 2" xfId="1623" xr:uid="{094B73C6-8BCD-41A0-BD9B-472FDCA21F82}"/>
    <cellStyle name="40% - 2. jelölőszín 4 6 3" xfId="1624" xr:uid="{F95E4C39-DA9D-4026-B174-F07EB17EB7AE}"/>
    <cellStyle name="40% - 2. jelölőszín 4 6 4" xfId="1625" xr:uid="{5DDD7B04-553E-4217-BF04-118C3CBEA2C3}"/>
    <cellStyle name="40% - 2. jelölőszín 4 7" xfId="1626" xr:uid="{B6748466-07BE-4372-92CA-9A61431B78F2}"/>
    <cellStyle name="40% - 2. jelölőszín 4 8" xfId="1627" xr:uid="{7F71EAD6-4505-4599-970E-10D1C06AC54C}"/>
    <cellStyle name="40% - 2. jelölőszín 4 9" xfId="1628" xr:uid="{B6CA8094-F629-47B9-9D2C-FF537E5C6942}"/>
    <cellStyle name="40% - 2. jelölőszín 4_02 BV _2009_jan15" xfId="1629" xr:uid="{07A97F24-450A-47B3-A10E-A4E1862E5731}"/>
    <cellStyle name="40% - 2. jelölőszín 5" xfId="381" xr:uid="{95CE07B5-97BD-488D-9794-ED151748B0F3}"/>
    <cellStyle name="40% - 2. jelölőszín 5 2" xfId="1630" xr:uid="{BE162FC9-8BD9-4DBE-A809-57AFD976B4C3}"/>
    <cellStyle name="40% - 2. jelölőszín 5 2 2" xfId="3078" xr:uid="{2505D1E3-3517-408C-B836-6FD6A34EA989}"/>
    <cellStyle name="40% - 2. jelölőszín 5 2 3" xfId="3077" xr:uid="{CE9B2D4D-F7E1-4EE4-8B08-A75198CB506C}"/>
    <cellStyle name="40% - 2. jelölőszín 5 3" xfId="1631" xr:uid="{F209E570-23BE-4BE7-9BF1-E76164BB14F6}"/>
    <cellStyle name="40% - 2. jelölőszín 5 3 2" xfId="3079" xr:uid="{3D641E62-628E-4693-82F0-5CB88563AFDF}"/>
    <cellStyle name="40% - 2. jelölőszín 5 4" xfId="1632" xr:uid="{057C37F9-4958-4F25-8FA6-5BFA192AF1E5}"/>
    <cellStyle name="40% - 2. jelölőszín 5 5" xfId="3076" xr:uid="{1992D087-CF6F-419F-A3F6-192251CD2ABD}"/>
    <cellStyle name="40% - 2. jelölőszín 6" xfId="382" xr:uid="{24AE6EDA-CB9B-4698-8C9E-7E99CAA1CE89}"/>
    <cellStyle name="40% - 2. jelölőszín 6 2" xfId="1633" xr:uid="{3537D671-7599-4D2E-AE9F-E08ACB3D8F66}"/>
    <cellStyle name="40% - 2. jelölőszín 6 2 2" xfId="3082" xr:uid="{33B3CAEE-0330-4F47-9A90-61CE0D2674DC}"/>
    <cellStyle name="40% - 2. jelölőszín 6 2 3" xfId="3081" xr:uid="{A262B522-9459-40F7-9329-4E7FCC984860}"/>
    <cellStyle name="40% - 2. jelölőszín 6 3" xfId="1634" xr:uid="{5800835B-B30F-4464-BC6D-2B332003E033}"/>
    <cellStyle name="40% - 2. jelölőszín 6 3 2" xfId="3083" xr:uid="{9D12D993-7711-4529-B10A-89FFB151698D}"/>
    <cellStyle name="40% - 2. jelölőszín 6 4" xfId="1635" xr:uid="{8AF2B4B8-4553-4088-A363-4E38B0F38A9E}"/>
    <cellStyle name="40% - 2. jelölőszín 6 5" xfId="3080" xr:uid="{C0BED5B0-5E90-4065-8062-DF8156F38BD8}"/>
    <cellStyle name="40% - 2. jelölőszín 7" xfId="383" xr:uid="{C2B80C39-640A-468E-9C70-CA0C3A974103}"/>
    <cellStyle name="40% - 2. jelölőszín 7 2" xfId="1636" xr:uid="{434AE759-BD6F-420F-A3E6-AD940FDD888A}"/>
    <cellStyle name="40% - 2. jelölőszín 7 2 2" xfId="3086" xr:uid="{243A9B04-D3BB-4085-9157-ACE9028F5339}"/>
    <cellStyle name="40% - 2. jelölőszín 7 2 3" xfId="3085" xr:uid="{3FB0CD38-AB01-45B6-B9DA-2C56DD2BAC36}"/>
    <cellStyle name="40% - 2. jelölőszín 7 3" xfId="1637" xr:uid="{E142D811-92A3-44BF-AB03-233B061796E5}"/>
    <cellStyle name="40% - 2. jelölőszín 7 3 2" xfId="3087" xr:uid="{320A3366-B9FA-49D8-8C94-DE8BD73D22CD}"/>
    <cellStyle name="40% - 2. jelölőszín 7 4" xfId="1638" xr:uid="{45B9D713-7AD8-49B3-815A-BD90EE9BBE5D}"/>
    <cellStyle name="40% - 2. jelölőszín 7 5" xfId="3084" xr:uid="{89FD660E-C1EC-4979-BC7D-1A90A242107D}"/>
    <cellStyle name="40% - 2. jelölőszín 8" xfId="384" xr:uid="{F8BCB45B-8FC1-475D-BB5A-2B198FB918E1}"/>
    <cellStyle name="40% - 2. jelölőszín 8 2" xfId="1639" xr:uid="{B302D4E9-E8B4-487B-84C3-CC3A18772030}"/>
    <cellStyle name="40% - 2. jelölőszín 8 2 2" xfId="3090" xr:uid="{AC5D131E-17D4-4A4A-A98A-0B3679609170}"/>
    <cellStyle name="40% - 2. jelölőszín 8 2 3" xfId="3089" xr:uid="{B064DDC1-9BEC-4B74-91EA-59D4B1DB9A5D}"/>
    <cellStyle name="40% - 2. jelölőszín 8 3" xfId="1640" xr:uid="{AADE2600-D7A8-45A4-9021-41D49E6EA0E8}"/>
    <cellStyle name="40% - 2. jelölőszín 8 3 2" xfId="3091" xr:uid="{A7C99A88-E47D-48B4-9A77-8239D237BA7D}"/>
    <cellStyle name="40% - 2. jelölőszín 8 4" xfId="1641" xr:uid="{8652D8E4-9AB8-4ACA-A0B0-DE42551AA9FA}"/>
    <cellStyle name="40% - 2. jelölőszín 8 5" xfId="3088" xr:uid="{B3F2004F-32F9-4BAA-A1BF-558CDB82C59F}"/>
    <cellStyle name="40% - 2. jelölőszín 9" xfId="385" xr:uid="{E20841C8-36F7-473C-B072-518E1364D27E}"/>
    <cellStyle name="40% - 2. jelölőszín 9 2" xfId="1642" xr:uid="{E6E8220A-8B44-4A81-9430-796B12130CA6}"/>
    <cellStyle name="40% - 2. jelölőszín 9 2 2" xfId="3093" xr:uid="{1BEC8F51-8C7D-4CBA-A61F-39498607D8D4}"/>
    <cellStyle name="40% - 2. jelölőszín 9 3" xfId="1643" xr:uid="{47B59E98-A67C-433F-838A-3D9BEFCB5254}"/>
    <cellStyle name="40% - 2. jelölőszín 9 4" xfId="1644" xr:uid="{01BBD80D-74C7-4DD2-B09B-5EA9442DA0A0}"/>
    <cellStyle name="40% - 2. jelölőszín 9 5" xfId="3092" xr:uid="{BDFCFB25-6D3A-4046-A95D-FBBB3C2E3B37}"/>
    <cellStyle name="40% - 3. jelölőszín 10" xfId="386" xr:uid="{A789157F-91AC-4859-A4E0-C1FA02EA506D}"/>
    <cellStyle name="40% - 3. jelölőszín 10 2" xfId="1645" xr:uid="{2BAD8BE4-66F1-443A-83AC-FFD90096EA34}"/>
    <cellStyle name="40% - 3. jelölőszín 10 2 2" xfId="3095" xr:uid="{2AACD954-7B32-423E-B124-DCC2BB72E1E6}"/>
    <cellStyle name="40% - 3. jelölőszín 10 3" xfId="1646" xr:uid="{9E50CB85-E2C4-45B3-96AA-E9948C683146}"/>
    <cellStyle name="40% - 3. jelölőszín 10 4" xfId="1647" xr:uid="{A2400D65-404D-4DF0-BF40-AB8814119710}"/>
    <cellStyle name="40% - 3. jelölőszín 10 5" xfId="3094" xr:uid="{2B65A259-D591-45EB-B280-B9EE06C3EC60}"/>
    <cellStyle name="40% - 3. jelölőszín 11" xfId="387" xr:uid="{C16C9141-4CEE-4E84-ADA6-5E181AA3A41E}"/>
    <cellStyle name="40% - 3. jelölőszín 11 2" xfId="1648" xr:uid="{25F23586-E44B-4763-9171-C1E642DB87B6}"/>
    <cellStyle name="40% - 3. jelölőszín 11 2 2" xfId="3097" xr:uid="{A1894112-01DC-4FAE-96B9-8F5C5D2524F8}"/>
    <cellStyle name="40% - 3. jelölőszín 11 3" xfId="1649" xr:uid="{2B3CBAA1-FAF4-47EC-A86D-205DB4D38F3B}"/>
    <cellStyle name="40% - 3. jelölőszín 11 4" xfId="1650" xr:uid="{BF279E6E-BEA0-4DBC-89A9-E1AF84653447}"/>
    <cellStyle name="40% - 3. jelölőszín 11 5" xfId="3096" xr:uid="{4139BD62-D0A7-47D9-9392-84924CBA8365}"/>
    <cellStyle name="40% - 3. jelölőszín 12" xfId="388" xr:uid="{21C5659A-14F0-4B06-B465-8A63E69BEE0C}"/>
    <cellStyle name="40% - 3. jelölőszín 12 2" xfId="1651" xr:uid="{1D513568-12CB-47F9-A0EA-961C0C88B138}"/>
    <cellStyle name="40% - 3. jelölőszín 12 2 2" xfId="3099" xr:uid="{D312962D-62BF-45CB-B7A4-E3A3FACC80B5}"/>
    <cellStyle name="40% - 3. jelölőszín 12 3" xfId="1652" xr:uid="{C40A3BC2-1C91-4FA2-9DD6-C41EBDCE4EC2}"/>
    <cellStyle name="40% - 3. jelölőszín 12 4" xfId="3098" xr:uid="{A87D0484-20D3-41ED-9E6D-4F6F1ED16C70}"/>
    <cellStyle name="40% - 3. jelölőszín 13" xfId="3100" xr:uid="{34CBFA65-A20E-47E6-A9A6-1EC86A0515F8}"/>
    <cellStyle name="40% - 3. jelölőszín 13 2" xfId="3101" xr:uid="{9317486C-E37E-44AD-B1B6-9C7F06C5660E}"/>
    <cellStyle name="40% - 3. jelölőszín 14" xfId="3102" xr:uid="{382813B1-7401-45E9-8822-2422D13BBAB5}"/>
    <cellStyle name="40% - 3. jelölőszín 14 2" xfId="3103" xr:uid="{CD7EFD2E-6FC5-40F0-AAE9-C01237072827}"/>
    <cellStyle name="40% - 3. jelölőszín 15" xfId="3104" xr:uid="{0B6FA6AD-119F-41C7-8EB0-39B6E9BADD1C}"/>
    <cellStyle name="40% - 3. jelölőszín 15 2" xfId="3105" xr:uid="{461D9C6C-BB1E-45A1-A81F-11A59E172ADE}"/>
    <cellStyle name="40% - 3. jelölőszín 16" xfId="3106" xr:uid="{183DD575-74DD-4583-8C00-41B4539546E8}"/>
    <cellStyle name="40% - 3. jelölőszín 16 2" xfId="3107" xr:uid="{A465155F-3195-44A8-925F-CDA531544B46}"/>
    <cellStyle name="40% - 3. jelölőszín 17" xfId="3108" xr:uid="{F844BBFA-4296-40E0-9B70-E7018F47B964}"/>
    <cellStyle name="40% - 3. jelölőszín 17 2" xfId="3109" xr:uid="{C13062EE-2D04-48E9-B1EA-2FAF68CAA0ED}"/>
    <cellStyle name="40% - 3. jelölőszín 18" xfId="3110" xr:uid="{96712AC8-E3FF-4FE7-A758-EDE97F0FE09B}"/>
    <cellStyle name="40% - 3. jelölőszín 18 2" xfId="3111" xr:uid="{FBAD3341-FC73-4059-B1BF-1E01B82AA99E}"/>
    <cellStyle name="40% - 3. jelölőszín 19" xfId="3112" xr:uid="{59BC3C1D-7F9D-4B6D-AD4D-43ED4DC9FD81}"/>
    <cellStyle name="40% - 3. jelölőszín 19 2" xfId="3113" xr:uid="{1D06CE9B-667A-4DD9-8A3C-B859FA492D64}"/>
    <cellStyle name="40% - 3. jelölőszín 2" xfId="38" xr:uid="{C9A53DA0-971D-41A5-9920-39F612F05E1A}"/>
    <cellStyle name="40% - 3. jelölőszín 2 10" xfId="1653" xr:uid="{15C029FC-0EA0-4584-93E1-D1ADE2B0E243}"/>
    <cellStyle name="40% - 3. jelölőszín 2 11" xfId="1654" xr:uid="{958063E0-97F0-4BC5-99C9-A70EE1D8D9BA}"/>
    <cellStyle name="40% - 3. jelölőszín 2 12" xfId="1655" xr:uid="{3CA54ABC-B04D-4BC8-B30C-175C6EF1387F}"/>
    <cellStyle name="40% - 3. jelölőszín 2 13" xfId="3114" xr:uid="{01040617-5AEC-4840-88A2-6086CC5BA099}"/>
    <cellStyle name="40% - 3. jelölőszín 2 2" xfId="389" xr:uid="{264E6F4A-B4B2-429B-93AA-344F1D8045BE}"/>
    <cellStyle name="40% - 3. jelölőszín 2 2 2" xfId="1656" xr:uid="{B0F85B6C-0A66-4EB3-B14C-1B0DD8FAC622}"/>
    <cellStyle name="40% - 3. jelölőszín 2 2 2 2" xfId="3116" xr:uid="{8A6DBAFE-7B50-4C0F-A768-7790396A3016}"/>
    <cellStyle name="40% - 3. jelölőszín 2 2 3" xfId="1657" xr:uid="{6093DB79-17C2-4929-8BB8-8B202FF2CAD6}"/>
    <cellStyle name="40% - 3. jelölőszín 2 2 4" xfId="1658" xr:uid="{E5D0B80B-AA48-496D-A78E-9F253B0C5680}"/>
    <cellStyle name="40% - 3. jelölőszín 2 2 5" xfId="3115" xr:uid="{CBA8F647-15C6-422F-BB20-B7A9CEA0F19C}"/>
    <cellStyle name="40% - 3. jelölőszín 2 3" xfId="390" xr:uid="{6F913B18-BAF5-4E3D-A26E-B0746ECC6A2C}"/>
    <cellStyle name="40% - 3. jelölőszín 2 3 2" xfId="1659" xr:uid="{4128D863-B04B-401A-BEA5-19144F71D4AE}"/>
    <cellStyle name="40% - 3. jelölőszín 2 3 3" xfId="1660" xr:uid="{3E98D7AC-07A4-48B7-A905-8DB2C400C8CE}"/>
    <cellStyle name="40% - 3. jelölőszín 2 3 4" xfId="1661" xr:uid="{C2706937-F631-4717-9EF6-279D7C597BBA}"/>
    <cellStyle name="40% - 3. jelölőszín 2 3 5" xfId="3117" xr:uid="{C5F1777E-0F21-40AB-9FB0-C0D08C410B8C}"/>
    <cellStyle name="40% - 3. jelölőszín 2 4" xfId="391" xr:uid="{2EB467C4-AB29-4C21-A629-F66E06896CC5}"/>
    <cellStyle name="40% - 3. jelölőszín 2 4 2" xfId="1662" xr:uid="{273F0242-1B03-4E6B-BB15-6A83F03CA461}"/>
    <cellStyle name="40% - 3. jelölőszín 2 4 3" xfId="1663" xr:uid="{4324609C-9C39-407B-9B7B-50B26116BE6E}"/>
    <cellStyle name="40% - 3. jelölőszín 2 4 4" xfId="1664" xr:uid="{8236A9C3-357E-4876-9AE5-10783775EF65}"/>
    <cellStyle name="40% - 3. jelölőszín 2 4 5" xfId="3118" xr:uid="{C1507DD2-20CE-4D24-8DDA-55010CBBE14E}"/>
    <cellStyle name="40% - 3. jelölőszín 2 5" xfId="392" xr:uid="{AA320DF7-BECD-4ED4-9A1A-0AD58EBCEBCF}"/>
    <cellStyle name="40% - 3. jelölőszín 2 5 2" xfId="1665" xr:uid="{74252CA4-E3C4-4098-A5F0-4273CDCE62F0}"/>
    <cellStyle name="40% - 3. jelölőszín 2 5 3" xfId="1666" xr:uid="{B44A83D9-A216-4F17-9E94-492215EDB0A7}"/>
    <cellStyle name="40% - 3. jelölőszín 2 5 4" xfId="1667" xr:uid="{48BF178A-BDBB-4494-A160-614EA65F5EEC}"/>
    <cellStyle name="40% - 3. jelölőszín 2 6" xfId="393" xr:uid="{C6A4F99F-2E14-453E-BACB-C3F85E521A80}"/>
    <cellStyle name="40% - 3. jelölőszín 2 6 2" xfId="1668" xr:uid="{05126B4E-CBD7-4B67-AB8F-914A2815A3A9}"/>
    <cellStyle name="40% - 3. jelölőszín 2 6 3" xfId="1669" xr:uid="{89819351-565C-44FA-BCFD-024C74AAAA3B}"/>
    <cellStyle name="40% - 3. jelölőszín 2 6 4" xfId="1670" xr:uid="{EBFCA723-EBC6-4D0C-98B7-FB665D5FE8D0}"/>
    <cellStyle name="40% - 3. jelölőszín 2 7" xfId="394" xr:uid="{050E03AF-8C41-4995-BC58-B4475505993A}"/>
    <cellStyle name="40% - 3. jelölőszín 2 7 2" xfId="1671" xr:uid="{AC24044E-10E7-4A35-88B2-9DE0CC365DDF}"/>
    <cellStyle name="40% - 3. jelölőszín 2 7 3" xfId="1672" xr:uid="{B684C223-E661-4EAA-8E03-E7EB919E2453}"/>
    <cellStyle name="40% - 3. jelölőszín 2 7 4" xfId="1673" xr:uid="{F6FD4CFF-B763-4F9D-83F3-2C9407AC92D0}"/>
    <cellStyle name="40% - 3. jelölőszín 2 8" xfId="1674" xr:uid="{E36939D9-60E1-4EFA-9CA1-8652721C6BC8}"/>
    <cellStyle name="40% - 3. jelölőszín 2 9" xfId="1675" xr:uid="{618F5B43-9DD7-4ED3-A435-1D82DEDF0C37}"/>
    <cellStyle name="40% - 3. jelölőszín 2_02 BV _2009_jan15" xfId="1676" xr:uid="{D553F1E8-3E1E-4E0D-B17C-ED51B3E38285}"/>
    <cellStyle name="40% - 3. jelölőszín 20" xfId="3119" xr:uid="{EF3E3085-ACB2-4766-96A8-6484073B2688}"/>
    <cellStyle name="40% - 3. jelölőszín 20 2" xfId="3120" xr:uid="{9CADBB71-7880-454A-9F39-04B919327DDA}"/>
    <cellStyle name="40% - 3. jelölőszín 21" xfId="3121" xr:uid="{85365A24-B151-49DE-BD8F-65B926AA0952}"/>
    <cellStyle name="40% - 3. jelölőszín 21 2" xfId="3122" xr:uid="{C32B5622-3828-45D4-95DB-15EB7B131CA4}"/>
    <cellStyle name="40% - 3. jelölőszín 22" xfId="3123" xr:uid="{5ECCBA94-D3F1-42C3-AAE3-590E1ECA52A7}"/>
    <cellStyle name="40% - 3. jelölőszín 22 2" xfId="3124" xr:uid="{B521D4A5-544D-4B8F-BD20-50B9908FBFFC}"/>
    <cellStyle name="40% - 3. jelölőszín 23" xfId="3125" xr:uid="{4389324A-EE65-4F1E-A315-CED6F674967A}"/>
    <cellStyle name="40% - 3. jelölőszín 23 2" xfId="3126" xr:uid="{FEA9A356-8CDF-4B0B-9D8F-D1C5C1AEDA4B}"/>
    <cellStyle name="40% - 3. jelölőszín 24" xfId="3127" xr:uid="{568E7EE1-B8AD-4687-BC26-BE14111B098C}"/>
    <cellStyle name="40% - 3. jelölőszín 24 2" xfId="3128" xr:uid="{BF9759AC-DC9F-49A4-B3A2-ECBF7DC6A4B1}"/>
    <cellStyle name="40% - 3. jelölőszín 25" xfId="3129" xr:uid="{2B3620F3-0DE9-4457-857F-AC3ADEDB33FF}"/>
    <cellStyle name="40% - 3. jelölőszín 26" xfId="3130" xr:uid="{CBA619A1-9BC5-4E09-ADF9-04E850B44971}"/>
    <cellStyle name="40% - 3. jelölőszín 27" xfId="3131" xr:uid="{CBDF58D0-73BA-4DDC-AE6A-A4F2E45EFBAB}"/>
    <cellStyle name="40% - 3. jelölőszín 28" xfId="3132" xr:uid="{5C4D664A-07E7-432A-8DDD-64E79A70E871}"/>
    <cellStyle name="40% - 3. jelölőszín 29" xfId="3133" xr:uid="{BC47392B-8E8C-41B4-A376-B27FA77550D8}"/>
    <cellStyle name="40% - 3. jelölőszín 3" xfId="395" xr:uid="{989A0638-420B-4374-B17A-0CAD0015ED59}"/>
    <cellStyle name="40% - 3. jelölőszín 3 10" xfId="3134" xr:uid="{136EC020-BDCB-403F-9480-B88EEEECCAC1}"/>
    <cellStyle name="40% - 3. jelölőszín 3 2" xfId="396" xr:uid="{0788F4BB-CA25-4413-A4D8-12459FE905D6}"/>
    <cellStyle name="40% - 3. jelölőszín 3 2 2" xfId="1677" xr:uid="{53DFE7D0-E7FF-4D4D-97C1-E4BB70D678C6}"/>
    <cellStyle name="40% - 3. jelölőszín 3 2 2 2" xfId="3136" xr:uid="{B9C5CFD0-B158-4B59-B384-E99FD068C248}"/>
    <cellStyle name="40% - 3. jelölőszín 3 2 3" xfId="1678" xr:uid="{4B7A6A56-524F-4D5C-BB4A-4CA08BA36E2A}"/>
    <cellStyle name="40% - 3. jelölőszín 3 2 4" xfId="1679" xr:uid="{C2F6B798-A97A-418B-B237-95CE96FCCB91}"/>
    <cellStyle name="40% - 3. jelölőszín 3 2 5" xfId="3135" xr:uid="{54B9AEEE-A6F7-45EC-96C6-72CB1E74B9CB}"/>
    <cellStyle name="40% - 3. jelölőszín 3 3" xfId="397" xr:uid="{B852CF3E-8A3B-453E-8D21-0934B224CED9}"/>
    <cellStyle name="40% - 3. jelölőszín 3 3 2" xfId="1680" xr:uid="{87EA452B-EDCE-4145-8E26-5418EC530AB9}"/>
    <cellStyle name="40% - 3. jelölőszín 3 3 3" xfId="1681" xr:uid="{2F03ACAD-02E6-4DAF-9931-05A30BF33854}"/>
    <cellStyle name="40% - 3. jelölőszín 3 3 4" xfId="1682" xr:uid="{4551D387-F07F-4BE3-B26B-AF57F5CA69EE}"/>
    <cellStyle name="40% - 3. jelölőszín 3 3 5" xfId="3137" xr:uid="{BBD15A6E-B47D-4491-9222-956459A197C4}"/>
    <cellStyle name="40% - 3. jelölőszín 3 4" xfId="398" xr:uid="{120F19F4-4D22-470A-A702-6B38947A2370}"/>
    <cellStyle name="40% - 3. jelölőszín 3 4 2" xfId="1683" xr:uid="{32F17C16-7BE6-422F-AF17-5C0C4BB365B8}"/>
    <cellStyle name="40% - 3. jelölőszín 3 4 3" xfId="1684" xr:uid="{ADC26050-12D6-4590-87B0-A6BE5839FA67}"/>
    <cellStyle name="40% - 3. jelölőszín 3 4 4" xfId="1685" xr:uid="{9F50E0B6-9CE5-42BC-8C8A-0B2E7D91F00C}"/>
    <cellStyle name="40% - 3. jelölőszín 3 5" xfId="399" xr:uid="{CB73FD77-8D06-49F6-8DF7-0DF82D4F8A4A}"/>
    <cellStyle name="40% - 3. jelölőszín 3 5 2" xfId="1686" xr:uid="{7D79D441-B4B2-4447-ADE9-BB6BB32F4F12}"/>
    <cellStyle name="40% - 3. jelölőszín 3 5 3" xfId="1687" xr:uid="{CCAC524A-A172-4646-A46B-E8571B10687E}"/>
    <cellStyle name="40% - 3. jelölőszín 3 5 4" xfId="1688" xr:uid="{6C84EE2A-FEEC-4E05-AF2F-A3BDC8AD84C5}"/>
    <cellStyle name="40% - 3. jelölőszín 3 6" xfId="400" xr:uid="{BC2B2F7D-F342-44A5-BD1A-67E06C3BC180}"/>
    <cellStyle name="40% - 3. jelölőszín 3 6 2" xfId="1689" xr:uid="{6405945D-9857-43DA-B34F-48DE880F5E5C}"/>
    <cellStyle name="40% - 3. jelölőszín 3 6 3" xfId="1690" xr:uid="{29647156-5795-4858-9C3E-C58E4B5A5685}"/>
    <cellStyle name="40% - 3. jelölőszín 3 6 4" xfId="1691" xr:uid="{8B66AD74-FA57-449A-BB41-D1E77F6B9ABA}"/>
    <cellStyle name="40% - 3. jelölőszín 3 7" xfId="1692" xr:uid="{DAB296D6-2E4C-43FE-8EBC-FF15C3A21A61}"/>
    <cellStyle name="40% - 3. jelölőszín 3 8" xfId="1693" xr:uid="{03BE5B98-6226-4638-9C35-C6AFE3DDE10C}"/>
    <cellStyle name="40% - 3. jelölőszín 3 9" xfId="1694" xr:uid="{A6B45F3A-922E-4FA1-85C3-1F3AED7EDB5B}"/>
    <cellStyle name="40% - 3. jelölőszín 3_02 BV _2009_jan15" xfId="1695" xr:uid="{DA78A897-80C9-4CC0-B7BD-42AEB054743E}"/>
    <cellStyle name="40% - 3. jelölőszín 30" xfId="3138" xr:uid="{353C63EB-4CA2-42C6-AFA5-EA0C1543785A}"/>
    <cellStyle name="40% - 3. jelölőszín 31" xfId="3139" xr:uid="{B503F6AD-BA1A-4DAA-A00E-B6BA952CF980}"/>
    <cellStyle name="40% - 3. jelölőszín 32" xfId="3140" xr:uid="{51D63D5E-2A6C-4057-8BEF-E0315A28F06E}"/>
    <cellStyle name="40% - 3. jelölőszín 33" xfId="3141" xr:uid="{57A1AC08-9F8C-4246-8631-5054DAB0DB54}"/>
    <cellStyle name="40% - 3. jelölőszín 34" xfId="3142" xr:uid="{9CD35C9A-6422-4A10-8B12-2F6FC8A434B1}"/>
    <cellStyle name="40% - 3. jelölőszín 35" xfId="3143" xr:uid="{8AFEBE1F-67B9-4B26-8554-31FD386DF6D2}"/>
    <cellStyle name="40% - 3. jelölőszín 36" xfId="3144" xr:uid="{348B5583-69B4-4D72-B964-8F00C31E4BB8}"/>
    <cellStyle name="40% - 3. jelölőszín 37" xfId="3145" xr:uid="{0C70B99D-F5B9-4620-9AD5-B8EA2EFB1BB6}"/>
    <cellStyle name="40% - 3. jelölőszín 4" xfId="401" xr:uid="{A0558C84-BE63-400F-8C84-17CFA62B0956}"/>
    <cellStyle name="40% - 3. jelölőszín 4 10" xfId="3146" xr:uid="{C1B5DC47-44E6-484D-AF49-CB8CCFA20616}"/>
    <cellStyle name="40% - 3. jelölőszín 4 2" xfId="402" xr:uid="{CEA71DD6-A70E-4D1C-A758-FCD55E6DB182}"/>
    <cellStyle name="40% - 3. jelölőszín 4 2 2" xfId="1696" xr:uid="{D7ED531E-F3E1-4805-9F72-B14ECADAFF11}"/>
    <cellStyle name="40% - 3. jelölőszín 4 2 2 2" xfId="3148" xr:uid="{DDA78CE6-245F-4419-9CBF-9ABC82DBD85B}"/>
    <cellStyle name="40% - 3. jelölőszín 4 2 3" xfId="1697" xr:uid="{6A46C546-725B-4243-BEB6-E1C080FB8521}"/>
    <cellStyle name="40% - 3. jelölőszín 4 2 4" xfId="1698" xr:uid="{BCF877F8-9A6C-4473-B3FD-E0A09D23BA48}"/>
    <cellStyle name="40% - 3. jelölőszín 4 2 5" xfId="3147" xr:uid="{C4445710-26A7-47CF-9FE5-C0C2DBDA6956}"/>
    <cellStyle name="40% - 3. jelölőszín 4 3" xfId="403" xr:uid="{38117C0C-6E4F-4477-BFA1-9A4848E345B4}"/>
    <cellStyle name="40% - 3. jelölőszín 4 3 2" xfId="1699" xr:uid="{926B7084-827E-4F4A-929A-214959CBE1CE}"/>
    <cellStyle name="40% - 3. jelölőszín 4 3 3" xfId="1700" xr:uid="{3289C692-4C5C-47FD-B0EC-86F41DCDBC0C}"/>
    <cellStyle name="40% - 3. jelölőszín 4 3 4" xfId="1701" xr:uid="{1CB1E274-790E-45F3-B8BD-9D0EFE757DF6}"/>
    <cellStyle name="40% - 3. jelölőszín 4 3 5" xfId="3149" xr:uid="{C523A466-CEA2-4AB3-88F2-E39481EA6960}"/>
    <cellStyle name="40% - 3. jelölőszín 4 4" xfId="404" xr:uid="{B80A9EF2-BE0E-4453-9FA7-9A3C787EDF07}"/>
    <cellStyle name="40% - 3. jelölőszín 4 4 2" xfId="1702" xr:uid="{84CA3A0D-25D4-4A1C-99AE-1DD11697EFC0}"/>
    <cellStyle name="40% - 3. jelölőszín 4 4 3" xfId="1703" xr:uid="{BC50F260-2609-41E1-BAF8-B7E31B669ADB}"/>
    <cellStyle name="40% - 3. jelölőszín 4 4 4" xfId="1704" xr:uid="{E40E4486-99FD-499D-BF28-0C89AFA7C31F}"/>
    <cellStyle name="40% - 3. jelölőszín 4 5" xfId="405" xr:uid="{0AD03150-1D1B-4139-AD7A-0FF67F3DFF7D}"/>
    <cellStyle name="40% - 3. jelölőszín 4 5 2" xfId="1705" xr:uid="{7DE71506-29AE-4FE3-8FE5-AF1A7AE1403E}"/>
    <cellStyle name="40% - 3. jelölőszín 4 5 3" xfId="1706" xr:uid="{3EB4A566-BB35-4785-9B46-EBED052425E6}"/>
    <cellStyle name="40% - 3. jelölőszín 4 5 4" xfId="1707" xr:uid="{461313B6-7813-46C1-92BC-F671014063C1}"/>
    <cellStyle name="40% - 3. jelölőszín 4 6" xfId="406" xr:uid="{DFF51A93-1A0A-4BDB-87FA-ABA233BB69BB}"/>
    <cellStyle name="40% - 3. jelölőszín 4 6 2" xfId="1708" xr:uid="{4B43647D-52A5-41BB-A3FF-D853E92E4322}"/>
    <cellStyle name="40% - 3. jelölőszín 4 6 3" xfId="1709" xr:uid="{02173E36-E606-4DC6-8FDC-02B9599DB4AA}"/>
    <cellStyle name="40% - 3. jelölőszín 4 6 4" xfId="1710" xr:uid="{F7858059-78CF-4B44-898A-01DCA3BA55FC}"/>
    <cellStyle name="40% - 3. jelölőszín 4 7" xfId="1711" xr:uid="{A03EFB58-B3AA-403B-94D1-8F93709A8512}"/>
    <cellStyle name="40% - 3. jelölőszín 4 8" xfId="1712" xr:uid="{35EEE716-F5A0-431A-A24F-B504FECBB99F}"/>
    <cellStyle name="40% - 3. jelölőszín 4 9" xfId="1713" xr:uid="{2987838C-776B-4ACC-9CAC-CD7525BEBDF8}"/>
    <cellStyle name="40% - 3. jelölőszín 4_02 BV _2009_jan15" xfId="1714" xr:uid="{6ECC3FCE-E7EA-467F-AD51-F519A48E87C0}"/>
    <cellStyle name="40% - 3. jelölőszín 5" xfId="407" xr:uid="{C81EC425-64CD-465E-B419-C9FDF7AD208B}"/>
    <cellStyle name="40% - 3. jelölőszín 5 2" xfId="1715" xr:uid="{8E3E9C58-9996-4DA9-90C8-977562C14C6B}"/>
    <cellStyle name="40% - 3. jelölőszín 5 2 2" xfId="3152" xr:uid="{9C8CBC91-8B44-422F-96A6-EF8237AD224E}"/>
    <cellStyle name="40% - 3. jelölőszín 5 2 3" xfId="3151" xr:uid="{6EC98BA2-FA59-4204-8073-0A36C1EA0DCA}"/>
    <cellStyle name="40% - 3. jelölőszín 5 3" xfId="1716" xr:uid="{8ECA73C2-EDFD-43CE-A6B1-D1E83371BA27}"/>
    <cellStyle name="40% - 3. jelölőszín 5 3 2" xfId="3153" xr:uid="{E1D82456-E40D-4A94-80DC-834866D10712}"/>
    <cellStyle name="40% - 3. jelölőszín 5 4" xfId="1717" xr:uid="{22CE62CB-318F-4D73-94D1-E0F57F2F8ABE}"/>
    <cellStyle name="40% - 3. jelölőszín 5 5" xfId="3150" xr:uid="{28B2998B-785C-4E97-969D-ACDBE67CF0EE}"/>
    <cellStyle name="40% - 3. jelölőszín 6" xfId="408" xr:uid="{AB0C75D7-416F-4F9B-8CC7-CAD8F9E11337}"/>
    <cellStyle name="40% - 3. jelölőszín 6 2" xfId="1718" xr:uid="{DCA8FF62-3378-451A-95F9-5347DC40D6E0}"/>
    <cellStyle name="40% - 3. jelölőszín 6 2 2" xfId="3156" xr:uid="{22A32237-91E5-4C65-BE2A-104A6CFF4BE5}"/>
    <cellStyle name="40% - 3. jelölőszín 6 2 3" xfId="3155" xr:uid="{53FC8447-8E85-4DDB-A625-4A977D238945}"/>
    <cellStyle name="40% - 3. jelölőszín 6 3" xfId="1719" xr:uid="{9ADBD4DB-2BC6-44D2-BE88-4FDD6C5378A1}"/>
    <cellStyle name="40% - 3. jelölőszín 6 3 2" xfId="3157" xr:uid="{DC4637AD-79C6-422C-BF2F-789F16937C74}"/>
    <cellStyle name="40% - 3. jelölőszín 6 4" xfId="1720" xr:uid="{D26754AC-F92D-4A49-A0CD-2AEF6DD713B8}"/>
    <cellStyle name="40% - 3. jelölőszín 6 5" xfId="3154" xr:uid="{8E45F177-FFB8-4784-AF40-DB8764D3956B}"/>
    <cellStyle name="40% - 3. jelölőszín 7" xfId="409" xr:uid="{390FB872-4133-4461-8065-D545F3ED2D56}"/>
    <cellStyle name="40% - 3. jelölőszín 7 2" xfId="1721" xr:uid="{C88B19F9-A9A7-478C-82FC-A0AA683EFF1F}"/>
    <cellStyle name="40% - 3. jelölőszín 7 2 2" xfId="3160" xr:uid="{0D34317E-F41D-44D4-9453-4BC2C0560E0A}"/>
    <cellStyle name="40% - 3. jelölőszín 7 2 3" xfId="3159" xr:uid="{D981B69A-80CF-44D8-A07A-DA02061AC7D8}"/>
    <cellStyle name="40% - 3. jelölőszín 7 3" xfId="1722" xr:uid="{FD5B702E-D1D2-4283-A0B0-2F11D242F867}"/>
    <cellStyle name="40% - 3. jelölőszín 7 3 2" xfId="3161" xr:uid="{DF1FD3C8-2D86-46D5-BB19-7A54F4D43F76}"/>
    <cellStyle name="40% - 3. jelölőszín 7 4" xfId="1723" xr:uid="{0D95F86F-FC5A-4DED-B43D-9B03559E1883}"/>
    <cellStyle name="40% - 3. jelölőszín 7 5" xfId="3158" xr:uid="{CF41C90B-8D84-4D96-98BD-8B68A1FD96C9}"/>
    <cellStyle name="40% - 3. jelölőszín 8" xfId="410" xr:uid="{FC719A28-A06E-4C31-B238-38BF58D233C3}"/>
    <cellStyle name="40% - 3. jelölőszín 8 2" xfId="1724" xr:uid="{514C5F82-37F7-4D86-91B2-5C834FEFB4DE}"/>
    <cellStyle name="40% - 3. jelölőszín 8 2 2" xfId="3164" xr:uid="{0FD2B13B-E5E1-49E1-BEDD-69FCB4C43B1D}"/>
    <cellStyle name="40% - 3. jelölőszín 8 2 3" xfId="3163" xr:uid="{1D1D6E58-0B2A-4383-A66C-22D6D002B61A}"/>
    <cellStyle name="40% - 3. jelölőszín 8 3" xfId="1725" xr:uid="{5552AE12-A1CB-4105-9F88-CA3CEE1B1445}"/>
    <cellStyle name="40% - 3. jelölőszín 8 3 2" xfId="3165" xr:uid="{41832861-F41D-4178-825F-24AEE416C70A}"/>
    <cellStyle name="40% - 3. jelölőszín 8 4" xfId="1726" xr:uid="{DAF9EF2D-C175-4C53-900E-FC946D590C92}"/>
    <cellStyle name="40% - 3. jelölőszín 8 5" xfId="3162" xr:uid="{22FF3BF2-7B7D-4318-909A-A67D27C21213}"/>
    <cellStyle name="40% - 3. jelölőszín 9" xfId="411" xr:uid="{903F3D6C-1685-4250-904B-A1CABE54D2FA}"/>
    <cellStyle name="40% - 3. jelölőszín 9 2" xfId="1727" xr:uid="{BDF5F8A7-3755-48AD-BC3D-A5771381DD2E}"/>
    <cellStyle name="40% - 3. jelölőszín 9 2 2" xfId="3167" xr:uid="{DF581FDD-652A-4B3C-8733-8318F4688E52}"/>
    <cellStyle name="40% - 3. jelölőszín 9 3" xfId="1728" xr:uid="{8ED773FA-CEF1-424B-914F-6C3AF4898B4C}"/>
    <cellStyle name="40% - 3. jelölőszín 9 4" xfId="1729" xr:uid="{7FA68DB9-5ACC-4506-9C1F-B1DE46E0F25D}"/>
    <cellStyle name="40% - 3. jelölőszín 9 5" xfId="3166" xr:uid="{09BE55EB-982B-4F5F-B9BE-FE891DFE9513}"/>
    <cellStyle name="40% - 4. jelölőszín 10" xfId="412" xr:uid="{96D0D0EB-765F-480F-A20A-C2CA53C97A9E}"/>
    <cellStyle name="40% - 4. jelölőszín 10 2" xfId="1730" xr:uid="{7D9E9982-9817-444F-9EF6-04427EAADBBF}"/>
    <cellStyle name="40% - 4. jelölőszín 10 2 2" xfId="3169" xr:uid="{204FD6EA-AD95-40CB-B3D3-237065EA63D6}"/>
    <cellStyle name="40% - 4. jelölőszín 10 3" xfId="1731" xr:uid="{98B95DE4-03D7-4D0B-9216-E04BE7D40D7E}"/>
    <cellStyle name="40% - 4. jelölőszín 10 4" xfId="1732" xr:uid="{85169B99-5F1C-4332-A306-18DF483CDE29}"/>
    <cellStyle name="40% - 4. jelölőszín 10 5" xfId="3168" xr:uid="{B9FBF1B5-7982-4AF3-A748-27F2F627EA75}"/>
    <cellStyle name="40% - 4. jelölőszín 11" xfId="413" xr:uid="{3927757D-01FF-4CC9-B361-74CA45B0B262}"/>
    <cellStyle name="40% - 4. jelölőszín 11 2" xfId="1733" xr:uid="{39ECDDF2-F5CF-4F97-9C3E-787B9EFAD911}"/>
    <cellStyle name="40% - 4. jelölőszín 11 2 2" xfId="3171" xr:uid="{727C99EA-7BC0-4D7F-B092-BC954D2900B1}"/>
    <cellStyle name="40% - 4. jelölőszín 11 3" xfId="1734" xr:uid="{8912B0B5-C312-4FE9-93DF-C0C2181925AC}"/>
    <cellStyle name="40% - 4. jelölőszín 11 4" xfId="1735" xr:uid="{4DE90F41-E883-4C07-A1A7-DE7DE5B0382D}"/>
    <cellStyle name="40% - 4. jelölőszín 11 5" xfId="3170" xr:uid="{21398EE1-2B15-4B6A-988D-B14651152B37}"/>
    <cellStyle name="40% - 4. jelölőszín 12" xfId="414" xr:uid="{9AEF368A-9D2A-4D6D-A79F-AAD1E054F49D}"/>
    <cellStyle name="40% - 4. jelölőszín 12 2" xfId="1736" xr:uid="{CCD8D7F4-A3ED-43E3-9516-AD4A15CEBA4D}"/>
    <cellStyle name="40% - 4. jelölőszín 12 2 2" xfId="3173" xr:uid="{8D388D9E-99F7-4101-8B0C-CB7C6E9E2E7A}"/>
    <cellStyle name="40% - 4. jelölőszín 12 3" xfId="1737" xr:uid="{01F5B73F-8B89-496A-92C6-A2D55A129C65}"/>
    <cellStyle name="40% - 4. jelölőszín 12 4" xfId="3172" xr:uid="{9DDCE842-36A4-4F4E-9440-A7A318F10E84}"/>
    <cellStyle name="40% - 4. jelölőszín 13" xfId="3174" xr:uid="{4244A1D9-CCF0-4DDB-B265-9D5914D32D00}"/>
    <cellStyle name="40% - 4. jelölőszín 13 2" xfId="3175" xr:uid="{967B2FA8-9438-46F9-B8F9-98F43F2574A5}"/>
    <cellStyle name="40% - 4. jelölőszín 14" xfId="3176" xr:uid="{D78FC84F-E033-4039-8358-F006B2229A3B}"/>
    <cellStyle name="40% - 4. jelölőszín 14 2" xfId="3177" xr:uid="{0A188E33-5B7E-4E82-8562-38A6E88DD894}"/>
    <cellStyle name="40% - 4. jelölőszín 15" xfId="3178" xr:uid="{417CCCDC-A467-4CDE-8C55-8013AA748343}"/>
    <cellStyle name="40% - 4. jelölőszín 15 2" xfId="3179" xr:uid="{1F21A8AF-B3DC-4DA9-A83B-A7CA5FE9A100}"/>
    <cellStyle name="40% - 4. jelölőszín 16" xfId="3180" xr:uid="{8ED5D358-1600-4839-AB5D-6D917919507C}"/>
    <cellStyle name="40% - 4. jelölőszín 16 2" xfId="3181" xr:uid="{9A9CE850-F3C5-4D84-9C98-FBFE3B128117}"/>
    <cellStyle name="40% - 4. jelölőszín 17" xfId="3182" xr:uid="{C5F89C7A-64A4-4C04-8B14-DD82DE2FC1C7}"/>
    <cellStyle name="40% - 4. jelölőszín 17 2" xfId="3183" xr:uid="{926C9BFA-D0DC-4BEA-98F2-76408B77262E}"/>
    <cellStyle name="40% - 4. jelölőszín 18" xfId="3184" xr:uid="{BF83E50E-3894-41DF-BD96-AD3E675BABB8}"/>
    <cellStyle name="40% - 4. jelölőszín 18 2" xfId="3185" xr:uid="{3F407A11-54A2-4048-994A-F4B33EB136BE}"/>
    <cellStyle name="40% - 4. jelölőszín 19" xfId="3186" xr:uid="{3565AEFE-6E77-48EA-85D9-D90A46E7F1D6}"/>
    <cellStyle name="40% - 4. jelölőszín 19 2" xfId="3187" xr:uid="{82E0296F-C485-4F57-862B-6012B31C1F39}"/>
    <cellStyle name="40% - 4. jelölőszín 2" xfId="39" xr:uid="{1B183BBD-8A52-4502-9630-EDF35AAC8790}"/>
    <cellStyle name="40% - 4. jelölőszín 2 10" xfId="1738" xr:uid="{2259E24C-DBE0-4769-BDE2-57515637C540}"/>
    <cellStyle name="40% - 4. jelölőszín 2 11" xfId="1739" xr:uid="{2796858D-CCA8-498E-8B2C-8A2CE7A0F64D}"/>
    <cellStyle name="40% - 4. jelölőszín 2 12" xfId="1740" xr:uid="{D9B09962-E1D9-4681-9CE6-E6A77A791263}"/>
    <cellStyle name="40% - 4. jelölőszín 2 13" xfId="3188" xr:uid="{DFAB4458-9141-4A53-88FF-C9B921E9355E}"/>
    <cellStyle name="40% - 4. jelölőszín 2 2" xfId="415" xr:uid="{1D8071CB-E4E6-4F8C-9635-1B352AC37195}"/>
    <cellStyle name="40% - 4. jelölőszín 2 2 2" xfId="1741" xr:uid="{D85DBCE4-6385-4EF2-9568-35440C0DB4C7}"/>
    <cellStyle name="40% - 4. jelölőszín 2 2 2 2" xfId="3190" xr:uid="{D4B9A560-98C7-4962-9DED-FE3E0A868610}"/>
    <cellStyle name="40% - 4. jelölőszín 2 2 3" xfId="1742" xr:uid="{0EB02B75-261E-47B8-A300-CFC025121F70}"/>
    <cellStyle name="40% - 4. jelölőszín 2 2 4" xfId="1743" xr:uid="{76BEBC8F-4A33-4D0D-A534-B176E7EE1206}"/>
    <cellStyle name="40% - 4. jelölőszín 2 2 5" xfId="3189" xr:uid="{33597BBC-9802-4210-9B94-FDF3F99F5638}"/>
    <cellStyle name="40% - 4. jelölőszín 2 3" xfId="416" xr:uid="{7814D5F2-5619-4FEA-8F35-2E0D14FDBDB2}"/>
    <cellStyle name="40% - 4. jelölőszín 2 3 2" xfId="1744" xr:uid="{63CFD6EB-3723-46A5-A7EE-F83AD46D76AF}"/>
    <cellStyle name="40% - 4. jelölőszín 2 3 3" xfId="1745" xr:uid="{957DD7FB-EF69-4E80-8D87-3CC778B9AC26}"/>
    <cellStyle name="40% - 4. jelölőszín 2 3 4" xfId="1746" xr:uid="{E4562045-5687-4571-B951-D4199AD5E6D8}"/>
    <cellStyle name="40% - 4. jelölőszín 2 3 5" xfId="3191" xr:uid="{FB04D91D-F07A-4F3A-83C9-BBDDE265A7E4}"/>
    <cellStyle name="40% - 4. jelölőszín 2 4" xfId="417" xr:uid="{6C428DAB-89EE-4821-A2FE-BB3091EBF4F2}"/>
    <cellStyle name="40% - 4. jelölőszín 2 4 2" xfId="1747" xr:uid="{A4A8398D-570E-4E0A-A974-FA3EDC464FEC}"/>
    <cellStyle name="40% - 4. jelölőszín 2 4 3" xfId="1748" xr:uid="{0F4A139E-816E-4D81-80DF-468217C9272A}"/>
    <cellStyle name="40% - 4. jelölőszín 2 4 4" xfId="1749" xr:uid="{ED9CFEBC-3617-4975-BE81-D669548396C3}"/>
    <cellStyle name="40% - 4. jelölőszín 2 4 5" xfId="3192" xr:uid="{03BB1F23-CF0B-48FB-B1C8-E085D5E7045D}"/>
    <cellStyle name="40% - 4. jelölőszín 2 5" xfId="418" xr:uid="{8C39DB64-AB7F-48DB-A8A5-C8442B9D9FFE}"/>
    <cellStyle name="40% - 4. jelölőszín 2 5 2" xfId="1750" xr:uid="{A852AEDE-A8F0-49DD-8CF3-41DB0689DC6B}"/>
    <cellStyle name="40% - 4. jelölőszín 2 5 3" xfId="1751" xr:uid="{EC44DF2A-7C42-4292-8CDA-AA90634BEE9C}"/>
    <cellStyle name="40% - 4. jelölőszín 2 5 4" xfId="1752" xr:uid="{048573B9-F1D0-4813-886B-8EC4F336CDEE}"/>
    <cellStyle name="40% - 4. jelölőszín 2 6" xfId="419" xr:uid="{B50EF982-8007-485C-9CFA-EF76E34AD0C8}"/>
    <cellStyle name="40% - 4. jelölőszín 2 6 2" xfId="1753" xr:uid="{B9CB9852-4BAF-4881-94D7-AA9BFA6D2A11}"/>
    <cellStyle name="40% - 4. jelölőszín 2 6 3" xfId="1754" xr:uid="{8371171E-D570-49C8-8D52-E911842A36EA}"/>
    <cellStyle name="40% - 4. jelölőszín 2 6 4" xfId="1755" xr:uid="{293DF7DC-618F-4F02-BFAD-C09542B7331C}"/>
    <cellStyle name="40% - 4. jelölőszín 2 7" xfId="420" xr:uid="{EC73DD6E-702E-461E-A34D-24DBAC2D4A28}"/>
    <cellStyle name="40% - 4. jelölőszín 2 7 2" xfId="1756" xr:uid="{102D7EC0-8BA0-4371-B379-701ACCFC35A9}"/>
    <cellStyle name="40% - 4. jelölőszín 2 7 3" xfId="1757" xr:uid="{DEFBB46B-5927-4317-B410-3A09AE81FB70}"/>
    <cellStyle name="40% - 4. jelölőszín 2 7 4" xfId="1758" xr:uid="{C5B28A96-943D-465F-B40B-82B5EB19F12A}"/>
    <cellStyle name="40% - 4. jelölőszín 2 8" xfId="1759" xr:uid="{354F9BEB-C42B-4EB0-AE6C-383C9FB79D42}"/>
    <cellStyle name="40% - 4. jelölőszín 2 9" xfId="1760" xr:uid="{88D92090-DB9A-4C45-8DB0-B6D441C01DA6}"/>
    <cellStyle name="40% - 4. jelölőszín 2_02 BV _2009_jan15" xfId="1761" xr:uid="{650AFC4F-06C3-4742-9368-9BB8A4B52075}"/>
    <cellStyle name="40% - 4. jelölőszín 20" xfId="3193" xr:uid="{1A377665-446F-44E5-8EA8-9B67B668F286}"/>
    <cellStyle name="40% - 4. jelölőszín 20 2" xfId="3194" xr:uid="{4B1DF2B4-AAC9-48B3-AC44-FE12355CF085}"/>
    <cellStyle name="40% - 4. jelölőszín 21" xfId="3195" xr:uid="{6905703D-0EA9-46A8-A438-8F04C5936EA2}"/>
    <cellStyle name="40% - 4. jelölőszín 21 2" xfId="3196" xr:uid="{EC2651DD-F6A4-4FE6-8ABB-ACA0E249FDCD}"/>
    <cellStyle name="40% - 4. jelölőszín 22" xfId="3197" xr:uid="{A505DAE9-132D-4BBB-895F-4EB0FA8CA6AA}"/>
    <cellStyle name="40% - 4. jelölőszín 22 2" xfId="3198" xr:uid="{03274419-0E06-47BE-B313-C3F6C67B8284}"/>
    <cellStyle name="40% - 4. jelölőszín 23" xfId="3199" xr:uid="{B8934E81-9C40-45EE-8BCE-1FDF8A728FFB}"/>
    <cellStyle name="40% - 4. jelölőszín 23 2" xfId="3200" xr:uid="{2CE0EA28-8A7C-4C8F-83DE-93A0E818881D}"/>
    <cellStyle name="40% - 4. jelölőszín 24" xfId="3201" xr:uid="{69110692-B335-4EBE-ACE8-359566EF6377}"/>
    <cellStyle name="40% - 4. jelölőszín 24 2" xfId="3202" xr:uid="{286D32B8-45A7-4F33-8EF9-5DE833A12825}"/>
    <cellStyle name="40% - 4. jelölőszín 25" xfId="3203" xr:uid="{0A884C53-D84A-49D8-A6EA-1B2734BE79E4}"/>
    <cellStyle name="40% - 4. jelölőszín 26" xfId="3204" xr:uid="{1EADAB1F-6CD0-4F92-9C34-C80C9474839F}"/>
    <cellStyle name="40% - 4. jelölőszín 27" xfId="3205" xr:uid="{C753D40C-EF8C-498E-AB05-110640954EEB}"/>
    <cellStyle name="40% - 4. jelölőszín 28" xfId="3206" xr:uid="{942E027E-0234-4F0D-BBB7-32DB046E3611}"/>
    <cellStyle name="40% - 4. jelölőszín 29" xfId="3207" xr:uid="{6640D6F1-00C8-4F46-BE57-529221353653}"/>
    <cellStyle name="40% - 4. jelölőszín 3" xfId="421" xr:uid="{D1A5D645-3958-4058-B346-804C342A4277}"/>
    <cellStyle name="40% - 4. jelölőszín 3 10" xfId="3208" xr:uid="{E4C00658-64E0-42E0-85B3-55950574DAF7}"/>
    <cellStyle name="40% - 4. jelölőszín 3 2" xfId="422" xr:uid="{F3E8CC6A-BA21-4C0E-A8CF-1ACB871DB7E6}"/>
    <cellStyle name="40% - 4. jelölőszín 3 2 2" xfId="1762" xr:uid="{90A194EE-82AC-49AA-A755-8B3788B7DF3C}"/>
    <cellStyle name="40% - 4. jelölőszín 3 2 2 2" xfId="3210" xr:uid="{B22FECA8-5AAA-43A4-898B-49BB5CBBBE8D}"/>
    <cellStyle name="40% - 4. jelölőszín 3 2 3" xfId="1763" xr:uid="{532CC894-421D-4466-A661-7A8BA58B1DAE}"/>
    <cellStyle name="40% - 4. jelölőszín 3 2 4" xfId="1764" xr:uid="{77BB36F1-A400-4310-BEB7-16C41148B027}"/>
    <cellStyle name="40% - 4. jelölőszín 3 2 5" xfId="3209" xr:uid="{C94951AC-FE30-4AD9-A7F8-8892C43B9B86}"/>
    <cellStyle name="40% - 4. jelölőszín 3 3" xfId="423" xr:uid="{67559EFD-E8AB-4CBE-A658-CFD7FE3EAA6B}"/>
    <cellStyle name="40% - 4. jelölőszín 3 3 2" xfId="1765" xr:uid="{F0F4AE9A-1125-4CA0-92E7-B479EA3444D6}"/>
    <cellStyle name="40% - 4. jelölőszín 3 3 3" xfId="1766" xr:uid="{4313F413-FB92-481F-940D-3809789EB5C4}"/>
    <cellStyle name="40% - 4. jelölőszín 3 3 4" xfId="1767" xr:uid="{4C9E550C-7180-4399-BAB4-B01BAC72B072}"/>
    <cellStyle name="40% - 4. jelölőszín 3 3 5" xfId="3211" xr:uid="{B2F23AC7-6F21-4B74-BA42-68BAE235BFF7}"/>
    <cellStyle name="40% - 4. jelölőszín 3 4" xfId="424" xr:uid="{80AF52EC-F2CB-41C8-8E6C-4E1D820B2753}"/>
    <cellStyle name="40% - 4. jelölőszín 3 4 2" xfId="1768" xr:uid="{D596E191-7085-4E59-B85A-C3E87303F895}"/>
    <cellStyle name="40% - 4. jelölőszín 3 4 3" xfId="1769" xr:uid="{7B8331A8-DDFA-4E2A-87F1-05A6B989055C}"/>
    <cellStyle name="40% - 4. jelölőszín 3 4 4" xfId="1770" xr:uid="{D2CF3C98-CC59-4967-ACEC-1C27110D17F3}"/>
    <cellStyle name="40% - 4. jelölőszín 3 5" xfId="425" xr:uid="{5BE9A403-AB97-4B79-9997-D19B4F98BD17}"/>
    <cellStyle name="40% - 4. jelölőszín 3 5 2" xfId="1771" xr:uid="{890ADFF9-9340-4213-9852-184B909BAF8C}"/>
    <cellStyle name="40% - 4. jelölőszín 3 5 3" xfId="1772" xr:uid="{4AB51E66-50A5-419E-9C3D-EB9682BB1231}"/>
    <cellStyle name="40% - 4. jelölőszín 3 5 4" xfId="1773" xr:uid="{4C2CCF07-D30E-49B7-B8CF-064D47647F5B}"/>
    <cellStyle name="40% - 4. jelölőszín 3 6" xfId="426" xr:uid="{833DB35B-719C-4179-8DE8-64F7FD9A6F21}"/>
    <cellStyle name="40% - 4. jelölőszín 3 6 2" xfId="1774" xr:uid="{8236298B-E399-4070-A040-7785C7FAC2EC}"/>
    <cellStyle name="40% - 4. jelölőszín 3 6 3" xfId="1775" xr:uid="{D87B36EF-51D1-4551-94E4-9A6EEAD80838}"/>
    <cellStyle name="40% - 4. jelölőszín 3 6 4" xfId="1776" xr:uid="{557428BD-5C54-40D6-BF18-FAFD4EEB59AE}"/>
    <cellStyle name="40% - 4. jelölőszín 3 7" xfId="1777" xr:uid="{7214D7C3-A4C9-4DD8-AD3B-A80AE027F600}"/>
    <cellStyle name="40% - 4. jelölőszín 3 8" xfId="1778" xr:uid="{F604314D-9B10-42B4-95DE-4EA259C8155D}"/>
    <cellStyle name="40% - 4. jelölőszín 3 9" xfId="1779" xr:uid="{63B81A72-F4F9-4FB3-A81F-31C09623D6E1}"/>
    <cellStyle name="40% - 4. jelölőszín 3_02 BV _2009_jan15" xfId="1780" xr:uid="{2F711037-6BFB-47B9-9749-F655A107D86B}"/>
    <cellStyle name="40% - 4. jelölőszín 30" xfId="3212" xr:uid="{171C0F78-15B6-4FB0-9E44-4F349B730FF9}"/>
    <cellStyle name="40% - 4. jelölőszín 31" xfId="3213" xr:uid="{898F8BCA-9AFA-45C3-A060-543FE173F1C3}"/>
    <cellStyle name="40% - 4. jelölőszín 32" xfId="3214" xr:uid="{8592A690-7EE6-49EF-A776-2D43B34C58D9}"/>
    <cellStyle name="40% - 4. jelölőszín 33" xfId="3215" xr:uid="{8D68B743-D72C-4581-BA9E-599A2FAC2FAA}"/>
    <cellStyle name="40% - 4. jelölőszín 34" xfId="3216" xr:uid="{24A6845C-AE50-431F-A2C9-2B57D686BC81}"/>
    <cellStyle name="40% - 4. jelölőszín 35" xfId="3217" xr:uid="{F2D05A6F-BED3-478B-BC0A-836DCF021EDF}"/>
    <cellStyle name="40% - 4. jelölőszín 36" xfId="3218" xr:uid="{6122E848-B383-44F7-9122-7ADCB896A3D8}"/>
    <cellStyle name="40% - 4. jelölőszín 37" xfId="3219" xr:uid="{8BC1A255-D0CC-4EBF-91F7-7E686D6F61C2}"/>
    <cellStyle name="40% - 4. jelölőszín 4" xfId="427" xr:uid="{93BF5811-48A3-4104-966C-C9D68BB3F0F6}"/>
    <cellStyle name="40% - 4. jelölőszín 4 10" xfId="3220" xr:uid="{E900D64D-87A1-444C-BE02-24366F48604E}"/>
    <cellStyle name="40% - 4. jelölőszín 4 2" xfId="428" xr:uid="{F19CA761-E76A-4A38-83FA-2EB393536681}"/>
    <cellStyle name="40% - 4. jelölőszín 4 2 2" xfId="1781" xr:uid="{73CC37C8-FDB8-4AED-88A0-1B3652C791DF}"/>
    <cellStyle name="40% - 4. jelölőszín 4 2 2 2" xfId="3222" xr:uid="{74A9B608-63F4-450A-B5A6-B087CAA13CD6}"/>
    <cellStyle name="40% - 4. jelölőszín 4 2 3" xfId="1782" xr:uid="{08A876FF-83C4-4D25-BBE7-339125E56375}"/>
    <cellStyle name="40% - 4. jelölőszín 4 2 4" xfId="1783" xr:uid="{7BD81C12-5E77-4954-8538-3105BF1F510B}"/>
    <cellStyle name="40% - 4. jelölőszín 4 2 5" xfId="3221" xr:uid="{B628F83B-79D6-4DB8-BDF3-4A914639649B}"/>
    <cellStyle name="40% - 4. jelölőszín 4 3" xfId="429" xr:uid="{122541D9-9C98-4781-978F-20A2D365757D}"/>
    <cellStyle name="40% - 4. jelölőszín 4 3 2" xfId="1784" xr:uid="{0E3868D1-C90E-46A5-8A88-CE1A32874717}"/>
    <cellStyle name="40% - 4. jelölőszín 4 3 3" xfId="1785" xr:uid="{6661411F-0E1E-4805-B3A6-06D4C98A20DD}"/>
    <cellStyle name="40% - 4. jelölőszín 4 3 4" xfId="1786" xr:uid="{270E34CF-F087-4F8C-82C0-4E8AB5683684}"/>
    <cellStyle name="40% - 4. jelölőszín 4 3 5" xfId="3223" xr:uid="{67BEB847-0288-4F91-A979-53BD16DF7DE3}"/>
    <cellStyle name="40% - 4. jelölőszín 4 4" xfId="430" xr:uid="{2309C206-C781-468E-95FE-AD8A207BB581}"/>
    <cellStyle name="40% - 4. jelölőszín 4 4 2" xfId="1787" xr:uid="{4D368F64-248A-4E4F-9529-EA8AE20ADBE6}"/>
    <cellStyle name="40% - 4. jelölőszín 4 4 3" xfId="1788" xr:uid="{F6BAB019-82AC-4AA5-BFEF-278A2BB6F487}"/>
    <cellStyle name="40% - 4. jelölőszín 4 4 4" xfId="1789" xr:uid="{BC07C445-23F8-4038-B7CB-3A45C143E058}"/>
    <cellStyle name="40% - 4. jelölőszín 4 5" xfId="431" xr:uid="{468C4B44-D910-41D6-B39E-E2C481B7ED0E}"/>
    <cellStyle name="40% - 4. jelölőszín 4 5 2" xfId="1790" xr:uid="{C971B4A4-A1A3-4342-9CC6-8854C52B8C08}"/>
    <cellStyle name="40% - 4. jelölőszín 4 5 3" xfId="1791" xr:uid="{8126AEF7-83CB-4A93-B6B3-3FDF6A414DB1}"/>
    <cellStyle name="40% - 4. jelölőszín 4 5 4" xfId="1792" xr:uid="{44F8254E-5EE5-4FF9-A33F-C7105DC6E120}"/>
    <cellStyle name="40% - 4. jelölőszín 4 6" xfId="432" xr:uid="{D34ADA57-9DA2-4250-BC86-95436168297F}"/>
    <cellStyle name="40% - 4. jelölőszín 4 6 2" xfId="1793" xr:uid="{102AF6B8-051B-4D18-88FD-2D0CB1B467CF}"/>
    <cellStyle name="40% - 4. jelölőszín 4 6 3" xfId="1794" xr:uid="{12FDC24E-8633-47C3-B120-1E21DB84804A}"/>
    <cellStyle name="40% - 4. jelölőszín 4 6 4" xfId="1795" xr:uid="{CB31BBEA-A782-4AF7-B55E-0D52D9BAFD2E}"/>
    <cellStyle name="40% - 4. jelölőszín 4 7" xfId="1796" xr:uid="{1D620D11-E2EB-45DD-87D0-F11E41243976}"/>
    <cellStyle name="40% - 4. jelölőszín 4 8" xfId="1797" xr:uid="{5599EEAE-FAC6-4E5E-B46D-27C90AA0EF17}"/>
    <cellStyle name="40% - 4. jelölőszín 4 9" xfId="1798" xr:uid="{0CFCD7EA-A504-44AF-975D-1B9747574113}"/>
    <cellStyle name="40% - 4. jelölőszín 4_02 BV _2009_jan15" xfId="1799" xr:uid="{6B29ADBD-E762-41A1-8861-759D589E4D14}"/>
    <cellStyle name="40% - 4. jelölőszín 5" xfId="433" xr:uid="{344B2736-BCFC-4C23-A36D-CC96A426A011}"/>
    <cellStyle name="40% - 4. jelölőszín 5 2" xfId="1800" xr:uid="{9612C334-B420-4BB9-BFE1-9EE2A28319AB}"/>
    <cellStyle name="40% - 4. jelölőszín 5 2 2" xfId="3226" xr:uid="{671C715E-3018-4DE5-8B23-BF508A89068C}"/>
    <cellStyle name="40% - 4. jelölőszín 5 2 3" xfId="3225" xr:uid="{0F13C168-B39D-489E-ACDA-F37E7A7611B6}"/>
    <cellStyle name="40% - 4. jelölőszín 5 3" xfId="1801" xr:uid="{CF163F71-EF9C-432B-A573-2FB7267EB7F5}"/>
    <cellStyle name="40% - 4. jelölőszín 5 3 2" xfId="3227" xr:uid="{23B7696D-3059-49F2-8D14-A8D4893CB3EB}"/>
    <cellStyle name="40% - 4. jelölőszín 5 4" xfId="1802" xr:uid="{6345290D-0755-47F0-B709-19FCF21530F7}"/>
    <cellStyle name="40% - 4. jelölőszín 5 5" xfId="3224" xr:uid="{52030A5D-E651-4B0C-9B52-4CC751C910CA}"/>
    <cellStyle name="40% - 4. jelölőszín 6" xfId="434" xr:uid="{D98D1A16-854F-4CC5-8AEC-DE5937C4AD4C}"/>
    <cellStyle name="40% - 4. jelölőszín 6 2" xfId="1803" xr:uid="{8CB88CFD-4E41-40AA-82E7-FD226DFC0CBC}"/>
    <cellStyle name="40% - 4. jelölőszín 6 2 2" xfId="3230" xr:uid="{6D29218E-4B78-4F0A-91E4-632C45247F37}"/>
    <cellStyle name="40% - 4. jelölőszín 6 2 3" xfId="3229" xr:uid="{54F786FE-929F-4B44-8743-279F586ED5A7}"/>
    <cellStyle name="40% - 4. jelölőszín 6 3" xfId="1804" xr:uid="{AB6F1787-7E4F-4C5F-84B9-08975C4089F0}"/>
    <cellStyle name="40% - 4. jelölőszín 6 3 2" xfId="3231" xr:uid="{3B35374A-4C2B-4FD1-81F9-09B1B394C605}"/>
    <cellStyle name="40% - 4. jelölőszín 6 4" xfId="1805" xr:uid="{4DA4E7F1-E171-4FEE-8E64-30423153BC04}"/>
    <cellStyle name="40% - 4. jelölőszín 6 5" xfId="3228" xr:uid="{CDF9572E-D1EB-4236-98DE-46F84B5B1AEE}"/>
    <cellStyle name="40% - 4. jelölőszín 7" xfId="435" xr:uid="{48787692-2680-4F96-9552-49F27FC919A2}"/>
    <cellStyle name="40% - 4. jelölőszín 7 2" xfId="1806" xr:uid="{7ECED8AC-4D2B-45EB-BBA4-D2AC10B28DD2}"/>
    <cellStyle name="40% - 4. jelölőszín 7 2 2" xfId="3234" xr:uid="{B0E04D56-7B42-4266-91BF-14ABEBFE4B26}"/>
    <cellStyle name="40% - 4. jelölőszín 7 2 3" xfId="3233" xr:uid="{F872523D-3881-404C-A62D-C3628B1F1BD7}"/>
    <cellStyle name="40% - 4. jelölőszín 7 3" xfId="1807" xr:uid="{D37245C5-45FE-410C-B7CF-DEDF7AB398EF}"/>
    <cellStyle name="40% - 4. jelölőszín 7 3 2" xfId="3235" xr:uid="{1AB737C2-9BAE-4FDC-9796-CE360C1FD077}"/>
    <cellStyle name="40% - 4. jelölőszín 7 4" xfId="1808" xr:uid="{CFAD9E32-4417-48C1-9E41-7B28900A6CDD}"/>
    <cellStyle name="40% - 4. jelölőszín 7 5" xfId="3232" xr:uid="{E99A04B7-5D42-4C0A-8EBB-15CBD276EC69}"/>
    <cellStyle name="40% - 4. jelölőszín 8" xfId="436" xr:uid="{A1783095-C72C-4A46-832B-0F6980AB36E6}"/>
    <cellStyle name="40% - 4. jelölőszín 8 2" xfId="1809" xr:uid="{C310B953-7698-41E4-BA2D-CE07B608F967}"/>
    <cellStyle name="40% - 4. jelölőszín 8 2 2" xfId="3238" xr:uid="{21FEAF6F-CDD3-4B58-BD49-F7FDD4278171}"/>
    <cellStyle name="40% - 4. jelölőszín 8 2 3" xfId="3237" xr:uid="{A638037C-F09E-412F-A10A-CA98D3C089A6}"/>
    <cellStyle name="40% - 4. jelölőszín 8 3" xfId="1810" xr:uid="{3D192663-210D-4006-899E-EA5E3FA41539}"/>
    <cellStyle name="40% - 4. jelölőszín 8 3 2" xfId="3239" xr:uid="{594098A7-B46B-481F-988D-F15C5C5F53FC}"/>
    <cellStyle name="40% - 4. jelölőszín 8 4" xfId="1811" xr:uid="{9B0EB150-73D5-4497-A906-C01C8F0542EB}"/>
    <cellStyle name="40% - 4. jelölőszín 8 5" xfId="3236" xr:uid="{611D3ECD-09D2-4C03-BB1F-752EC83C90B4}"/>
    <cellStyle name="40% - 4. jelölőszín 9" xfId="437" xr:uid="{5A2500D2-D3D0-43D7-8DAA-14D2C71CFA92}"/>
    <cellStyle name="40% - 4. jelölőszín 9 2" xfId="1812" xr:uid="{A431EDBE-9E1F-433C-A60E-8AD572FC1946}"/>
    <cellStyle name="40% - 4. jelölőszín 9 2 2" xfId="3241" xr:uid="{4DF81C54-7A3F-441C-A906-53673407355E}"/>
    <cellStyle name="40% - 4. jelölőszín 9 3" xfId="1813" xr:uid="{BC8E14E6-2B51-4373-8316-CBCB4754FFE5}"/>
    <cellStyle name="40% - 4. jelölőszín 9 4" xfId="1814" xr:uid="{7131CA3D-2F15-4963-BA51-DE10D6733BF9}"/>
    <cellStyle name="40% - 4. jelölőszín 9 5" xfId="3240" xr:uid="{18CF0DF2-AB97-4F89-BB1B-14E25C830790}"/>
    <cellStyle name="40% - 5. jelölőszín 10" xfId="438" xr:uid="{B34A1D1E-9B83-4F9C-A072-B049550E5D5A}"/>
    <cellStyle name="40% - 5. jelölőszín 10 2" xfId="1815" xr:uid="{7D5822B8-300D-4BE7-8F9E-77156FB9E76A}"/>
    <cellStyle name="40% - 5. jelölőszín 10 2 2" xfId="3243" xr:uid="{5FBF03CA-9873-4A75-B913-E9077D5A0C9E}"/>
    <cellStyle name="40% - 5. jelölőszín 10 3" xfId="1816" xr:uid="{93CBDD35-6B98-44C5-BC50-434C4348A08D}"/>
    <cellStyle name="40% - 5. jelölőszín 10 4" xfId="1817" xr:uid="{D272ABAC-525F-4059-BFB8-EAECA3B6D88E}"/>
    <cellStyle name="40% - 5. jelölőszín 10 5" xfId="3242" xr:uid="{3E3344ED-3644-4314-8CD1-70B5DA82CFE6}"/>
    <cellStyle name="40% - 5. jelölőszín 11" xfId="439" xr:uid="{35568113-1B03-4D8C-9E47-A7E6D7333840}"/>
    <cellStyle name="40% - 5. jelölőszín 11 2" xfId="1818" xr:uid="{23ABD45E-7B8D-48BC-90CD-4C356C5C9998}"/>
    <cellStyle name="40% - 5. jelölőszín 11 2 2" xfId="3245" xr:uid="{0877EEF1-7B23-4C90-9D68-1857BBEF37DF}"/>
    <cellStyle name="40% - 5. jelölőszín 11 3" xfId="1819" xr:uid="{184F9C6A-AFFB-4635-845E-976E1AB21A69}"/>
    <cellStyle name="40% - 5. jelölőszín 11 4" xfId="1820" xr:uid="{A14E3EB3-29FD-4704-A006-523CA9953E32}"/>
    <cellStyle name="40% - 5. jelölőszín 11 5" xfId="3244" xr:uid="{C09EE341-9C09-4961-82E1-7131886E1425}"/>
    <cellStyle name="40% - 5. jelölőszín 12" xfId="440" xr:uid="{2A1B9DCC-E0F1-4730-8D3A-4EF955836694}"/>
    <cellStyle name="40% - 5. jelölőszín 12 2" xfId="1821" xr:uid="{E1EC2C4E-84BF-42AA-ABD4-54770F89179A}"/>
    <cellStyle name="40% - 5. jelölőszín 12 2 2" xfId="3247" xr:uid="{D8E3BF6D-63C6-4CD1-9F06-936F20FEA5C2}"/>
    <cellStyle name="40% - 5. jelölőszín 12 3" xfId="1822" xr:uid="{11A1FE86-27B7-4A4E-9288-310AACDA7863}"/>
    <cellStyle name="40% - 5. jelölőszín 12 4" xfId="3246" xr:uid="{EDBD0C94-7B50-48E1-B963-6C25D966672A}"/>
    <cellStyle name="40% - 5. jelölőszín 13" xfId="3248" xr:uid="{460AAC3C-5518-4D87-8634-E7F2C5976147}"/>
    <cellStyle name="40% - 5. jelölőszín 13 2" xfId="3249" xr:uid="{7D2C3E94-112B-4D36-8F57-51F3FF658773}"/>
    <cellStyle name="40% - 5. jelölőszín 14" xfId="3250" xr:uid="{1225F28B-6E35-498E-B8D4-E77CA4E4C58C}"/>
    <cellStyle name="40% - 5. jelölőszín 14 2" xfId="3251" xr:uid="{8BA94FE6-63DB-4DC5-8DCC-330653FC21C5}"/>
    <cellStyle name="40% - 5. jelölőszín 15" xfId="3252" xr:uid="{3A73DA95-1B83-4753-9C22-C13C1EFC922B}"/>
    <cellStyle name="40% - 5. jelölőszín 15 2" xfId="3253" xr:uid="{B1A29161-22E6-49FD-AE2B-C15E39641DC7}"/>
    <cellStyle name="40% - 5. jelölőszín 16" xfId="3254" xr:uid="{DDDF4A86-52D3-417A-BA71-8D32A3B012BB}"/>
    <cellStyle name="40% - 5. jelölőszín 16 2" xfId="3255" xr:uid="{807A4196-120D-4E21-BE11-57D0386DA89E}"/>
    <cellStyle name="40% - 5. jelölőszín 17" xfId="3256" xr:uid="{377141EA-2723-4AF8-A5E1-2A5FAC62E29F}"/>
    <cellStyle name="40% - 5. jelölőszín 17 2" xfId="3257" xr:uid="{9978B600-94FD-4704-9984-FB958607042C}"/>
    <cellStyle name="40% - 5. jelölőszín 18" xfId="3258" xr:uid="{389A0BFD-BED2-492D-AEBD-90F1457FCD94}"/>
    <cellStyle name="40% - 5. jelölőszín 18 2" xfId="3259" xr:uid="{D9F573DA-A2C9-49A3-B6CA-CEB75DB33CF6}"/>
    <cellStyle name="40% - 5. jelölőszín 19" xfId="3260" xr:uid="{36313BF5-CF5B-4023-B623-26E528D9810B}"/>
    <cellStyle name="40% - 5. jelölőszín 19 2" xfId="3261" xr:uid="{A39135A4-65C5-47CA-BE1F-479943BB6E89}"/>
    <cellStyle name="40% - 5. jelölőszín 2" xfId="40" xr:uid="{E369E16F-D374-4801-B3B9-363312949348}"/>
    <cellStyle name="40% - 5. jelölőszín 2 10" xfId="1823" xr:uid="{D446DD1C-BBF6-4E86-8684-AC741F3DB59C}"/>
    <cellStyle name="40% - 5. jelölőszín 2 11" xfId="1824" xr:uid="{4EB92065-5FDE-4D0B-B18E-F3C4DF9A282C}"/>
    <cellStyle name="40% - 5. jelölőszín 2 12" xfId="1825" xr:uid="{40E4119C-4620-4423-8B91-A460946781CA}"/>
    <cellStyle name="40% - 5. jelölőszín 2 13" xfId="3262" xr:uid="{34ABEDBC-755D-48CA-8306-2B8667EB19D2}"/>
    <cellStyle name="40% - 5. jelölőszín 2 2" xfId="441" xr:uid="{73F56FAF-4318-4584-91CE-E05B8E94F286}"/>
    <cellStyle name="40% - 5. jelölőszín 2 2 2" xfId="1826" xr:uid="{8C70CB82-747E-4627-BF05-426B37EAFAD0}"/>
    <cellStyle name="40% - 5. jelölőszín 2 2 2 2" xfId="3264" xr:uid="{46716135-80C1-4380-9CA3-D711CD5877BC}"/>
    <cellStyle name="40% - 5. jelölőszín 2 2 3" xfId="1827" xr:uid="{D5175277-4A17-4251-B232-D1F625AFA5EB}"/>
    <cellStyle name="40% - 5. jelölőszín 2 2 4" xfId="1828" xr:uid="{BCBD871D-7C29-476C-A751-9A1AE403F48B}"/>
    <cellStyle name="40% - 5. jelölőszín 2 2 5" xfId="3263" xr:uid="{4C39A5AC-8BC8-40F7-B626-48BC35B62059}"/>
    <cellStyle name="40% - 5. jelölőszín 2 3" xfId="442" xr:uid="{00FFDC39-F658-4936-8A81-56BB51BCCCCD}"/>
    <cellStyle name="40% - 5. jelölőszín 2 3 2" xfId="1829" xr:uid="{612C981F-652F-4894-BF40-5845E3780D4F}"/>
    <cellStyle name="40% - 5. jelölőszín 2 3 3" xfId="1830" xr:uid="{5F80048F-C6A3-4123-A9B5-270492018C53}"/>
    <cellStyle name="40% - 5. jelölőszín 2 3 4" xfId="1831" xr:uid="{37219FF3-EBF9-4881-8782-E83D14029C5D}"/>
    <cellStyle name="40% - 5. jelölőszín 2 3 5" xfId="3265" xr:uid="{AC73C51B-15D4-4F6A-BB1D-B02C285297E1}"/>
    <cellStyle name="40% - 5. jelölőszín 2 4" xfId="443" xr:uid="{58D76EAC-0240-414A-9266-572CF76BF4A1}"/>
    <cellStyle name="40% - 5. jelölőszín 2 4 2" xfId="1832" xr:uid="{90518789-C92A-4CA1-9786-32FD72C5596B}"/>
    <cellStyle name="40% - 5. jelölőszín 2 4 3" xfId="1833" xr:uid="{2AD186AC-76BF-4BEF-B0D0-E4FBF7095DE9}"/>
    <cellStyle name="40% - 5. jelölőszín 2 4 4" xfId="1834" xr:uid="{C1BD2064-AC0C-490D-AFB4-AA19058DC7B1}"/>
    <cellStyle name="40% - 5. jelölőszín 2 4 5" xfId="3266" xr:uid="{A6209AD7-63CD-4109-A602-5FB28EE962EF}"/>
    <cellStyle name="40% - 5. jelölőszín 2 5" xfId="444" xr:uid="{53EE2E85-2B92-469B-A5DA-F1F765943C2A}"/>
    <cellStyle name="40% - 5. jelölőszín 2 5 2" xfId="1835" xr:uid="{FADB47F9-9F86-48E0-8028-FE084FD1659F}"/>
    <cellStyle name="40% - 5. jelölőszín 2 5 3" xfId="1836" xr:uid="{2D293AE6-B625-4E01-BEED-E5A7E18F9A31}"/>
    <cellStyle name="40% - 5. jelölőszín 2 5 4" xfId="1837" xr:uid="{DD5E58B4-40D7-4980-A15B-424309152F0D}"/>
    <cellStyle name="40% - 5. jelölőszín 2 6" xfId="445" xr:uid="{880A49EA-CE12-4C76-BE19-1DDD63ED5106}"/>
    <cellStyle name="40% - 5. jelölőszín 2 6 2" xfId="1838" xr:uid="{7BFF86C8-67EE-47A3-A486-9E99D500C167}"/>
    <cellStyle name="40% - 5. jelölőszín 2 6 3" xfId="1839" xr:uid="{9A3DDDAB-05DF-40A4-9F0D-F503D70B41FD}"/>
    <cellStyle name="40% - 5. jelölőszín 2 6 4" xfId="1840" xr:uid="{29BEA146-D435-4384-A7D5-2C60318DC466}"/>
    <cellStyle name="40% - 5. jelölőszín 2 7" xfId="446" xr:uid="{26242196-A59C-4C02-A64B-00A4FEB4F0CA}"/>
    <cellStyle name="40% - 5. jelölőszín 2 7 2" xfId="1841" xr:uid="{EBB90DDF-688C-4477-8E8A-7584FA20DFDA}"/>
    <cellStyle name="40% - 5. jelölőszín 2 7 3" xfId="1842" xr:uid="{1C0916FC-1C48-4F9E-99DE-93CFBCE26D45}"/>
    <cellStyle name="40% - 5. jelölőszín 2 7 4" xfId="1843" xr:uid="{05D2EC30-C508-43A9-B3ED-4E76406A55A6}"/>
    <cellStyle name="40% - 5. jelölőszín 2 8" xfId="1844" xr:uid="{F66C3B22-DFAD-41DC-96D1-0972AAEADCEC}"/>
    <cellStyle name="40% - 5. jelölőszín 2 9" xfId="1845" xr:uid="{046BB278-5FD0-4898-AFA6-D60F48C84538}"/>
    <cellStyle name="40% - 5. jelölőszín 2_02 BV _2009_jan15" xfId="1846" xr:uid="{2799E5CF-8D89-41ED-AC04-9F0CFBD82C8D}"/>
    <cellStyle name="40% - 5. jelölőszín 20" xfId="3267" xr:uid="{41FDFB62-46AB-416B-B89F-CCC570C4CFDB}"/>
    <cellStyle name="40% - 5. jelölőszín 20 2" xfId="3268" xr:uid="{F3B1010A-061A-446B-BC55-43DAFF81E1F5}"/>
    <cellStyle name="40% - 5. jelölőszín 21" xfId="3269" xr:uid="{F14681FE-9FF1-4984-A347-44802881415D}"/>
    <cellStyle name="40% - 5. jelölőszín 21 2" xfId="3270" xr:uid="{46303290-F8C8-4442-A16C-C73AF7FC305B}"/>
    <cellStyle name="40% - 5. jelölőszín 22" xfId="3271" xr:uid="{A3A655DB-BA85-4BAE-A138-4D46B1C8B792}"/>
    <cellStyle name="40% - 5. jelölőszín 22 2" xfId="3272" xr:uid="{0A0ACEF6-72E8-450F-9681-DD4CCEB60417}"/>
    <cellStyle name="40% - 5. jelölőszín 23" xfId="3273" xr:uid="{FFCE8933-612C-453D-BFF7-BD5179197954}"/>
    <cellStyle name="40% - 5. jelölőszín 23 2" xfId="3274" xr:uid="{F71B0D47-3968-4E1A-B578-1B4204F9F3D0}"/>
    <cellStyle name="40% - 5. jelölőszín 24" xfId="3275" xr:uid="{E1D6A9D8-9F8B-4A1C-9C4F-B0938736F85B}"/>
    <cellStyle name="40% - 5. jelölőszín 24 2" xfId="3276" xr:uid="{578E2403-87CA-4E49-85B5-0574EE1395DB}"/>
    <cellStyle name="40% - 5. jelölőszín 25" xfId="3277" xr:uid="{6D13D52B-D4AF-49C4-8989-77AD4A03FC70}"/>
    <cellStyle name="40% - 5. jelölőszín 26" xfId="3278" xr:uid="{F1823FE0-9CDD-45E5-92B5-CDE5760C33D2}"/>
    <cellStyle name="40% - 5. jelölőszín 27" xfId="3279" xr:uid="{30C1C125-6F7A-400D-AF48-D46191DB07D8}"/>
    <cellStyle name="40% - 5. jelölőszín 28" xfId="3280" xr:uid="{D5EB07FC-DAB6-41C9-8039-EFF9F61574B5}"/>
    <cellStyle name="40% - 5. jelölőszín 29" xfId="3281" xr:uid="{A9BB4BFE-123D-4424-B21C-D860CF4FCA8E}"/>
    <cellStyle name="40% - 5. jelölőszín 3" xfId="447" xr:uid="{14B65146-195C-4CD8-AFFF-B9CFDF68D3DE}"/>
    <cellStyle name="40% - 5. jelölőszín 3 10" xfId="3282" xr:uid="{10A466E5-6028-4EA1-A208-FC4C2249D28E}"/>
    <cellStyle name="40% - 5. jelölőszín 3 2" xfId="448" xr:uid="{11E95969-BF9C-4BC7-84B3-CA8F5558FFF3}"/>
    <cellStyle name="40% - 5. jelölőszín 3 2 2" xfId="1847" xr:uid="{F689B730-34B4-497B-B657-1832668FA80A}"/>
    <cellStyle name="40% - 5. jelölőszín 3 2 2 2" xfId="3284" xr:uid="{E510B61D-8DD6-4586-9FC3-8AE54BDABCB3}"/>
    <cellStyle name="40% - 5. jelölőszín 3 2 3" xfId="1848" xr:uid="{461D1397-4325-4A91-9279-4C492A775393}"/>
    <cellStyle name="40% - 5. jelölőszín 3 2 4" xfId="1849" xr:uid="{25C3AC74-145C-4CD2-9485-5EDDB3BCB7C4}"/>
    <cellStyle name="40% - 5. jelölőszín 3 2 5" xfId="3283" xr:uid="{4A83A229-4236-41B1-B7F3-EDE526E4D439}"/>
    <cellStyle name="40% - 5. jelölőszín 3 3" xfId="449" xr:uid="{98CD02B1-1F6B-4B07-8C8D-5090711C9AE2}"/>
    <cellStyle name="40% - 5. jelölőszín 3 3 2" xfId="1850" xr:uid="{77F2B923-947A-4693-822A-0FF58B5F1FC6}"/>
    <cellStyle name="40% - 5. jelölőszín 3 3 3" xfId="1851" xr:uid="{4CEA78B7-E9CB-4921-A113-A0830045CF9F}"/>
    <cellStyle name="40% - 5. jelölőszín 3 3 4" xfId="1852" xr:uid="{D9C74CFD-43B7-4904-8901-AE8CDB0A518D}"/>
    <cellStyle name="40% - 5. jelölőszín 3 3 5" xfId="3285" xr:uid="{6C51CB33-50D1-4A53-B72C-C9665D27546B}"/>
    <cellStyle name="40% - 5. jelölőszín 3 4" xfId="450" xr:uid="{D3BEBBF4-BE25-4CDF-A059-D95E72D0F99B}"/>
    <cellStyle name="40% - 5. jelölőszín 3 4 2" xfId="1853" xr:uid="{14294874-1C4A-43A2-ACEA-1087FD105599}"/>
    <cellStyle name="40% - 5. jelölőszín 3 4 3" xfId="1854" xr:uid="{89698562-38FF-47FA-B713-ECFF76B0D7C9}"/>
    <cellStyle name="40% - 5. jelölőszín 3 4 4" xfId="1855" xr:uid="{2CCABF35-9C1C-4BAB-A5BB-7D75D2063178}"/>
    <cellStyle name="40% - 5. jelölőszín 3 5" xfId="451" xr:uid="{41B9C1AF-75FB-41AB-BC3E-E37185A528E1}"/>
    <cellStyle name="40% - 5. jelölőszín 3 5 2" xfId="1856" xr:uid="{AE876B68-5736-4E6A-A020-A923AEA468B1}"/>
    <cellStyle name="40% - 5. jelölőszín 3 5 3" xfId="1857" xr:uid="{6C741DA1-3A13-4C01-B2AB-655A88FB1CE3}"/>
    <cellStyle name="40% - 5. jelölőszín 3 5 4" xfId="1858" xr:uid="{BDA33FBE-26AE-4DF0-BD79-308A50D1D041}"/>
    <cellStyle name="40% - 5. jelölőszín 3 6" xfId="452" xr:uid="{6EF9FEEB-9D9A-470A-A744-164C389BCD85}"/>
    <cellStyle name="40% - 5. jelölőszín 3 6 2" xfId="1859" xr:uid="{426845DF-CD48-47AE-AA54-9640D750968B}"/>
    <cellStyle name="40% - 5. jelölőszín 3 6 3" xfId="1860" xr:uid="{2A7D58C4-1CCF-4792-A30B-F94298AD1433}"/>
    <cellStyle name="40% - 5. jelölőszín 3 6 4" xfId="1861" xr:uid="{658AB83D-139A-4C29-9C46-B46A17C032A5}"/>
    <cellStyle name="40% - 5. jelölőszín 3 7" xfId="1862" xr:uid="{30B819C7-E8A7-4C71-9611-6FAB19D9FF39}"/>
    <cellStyle name="40% - 5. jelölőszín 3 8" xfId="1863" xr:uid="{5366F370-077C-45BD-942E-2833FC2DE4FC}"/>
    <cellStyle name="40% - 5. jelölőszín 3 9" xfId="1864" xr:uid="{E58C0717-A8EC-4AC4-BF4E-C4DBC0100F59}"/>
    <cellStyle name="40% - 5. jelölőszín 3_02 BV _2009_jan15" xfId="1865" xr:uid="{D87F399E-955B-476C-B6D2-2B315632C514}"/>
    <cellStyle name="40% - 5. jelölőszín 30" xfId="3286" xr:uid="{A8A5EA58-BA56-4EED-AC5B-9D1B16C2E249}"/>
    <cellStyle name="40% - 5. jelölőszín 31" xfId="3287" xr:uid="{F13C3D4D-8B32-4C21-91ED-F192B55AFA0C}"/>
    <cellStyle name="40% - 5. jelölőszín 32" xfId="3288" xr:uid="{4B57CD8A-FF15-4775-952B-4285DCC9F257}"/>
    <cellStyle name="40% - 5. jelölőszín 33" xfId="3289" xr:uid="{F3286224-C78C-4978-91E6-6746750E6A69}"/>
    <cellStyle name="40% - 5. jelölőszín 34" xfId="3290" xr:uid="{BCA86A7C-EBCA-4D6F-ABB0-2218206FB0AC}"/>
    <cellStyle name="40% - 5. jelölőszín 35" xfId="3291" xr:uid="{B33831A1-59A4-4B79-B436-67A846A536C8}"/>
    <cellStyle name="40% - 5. jelölőszín 36" xfId="3292" xr:uid="{98BCF323-8ABD-4F2B-9C67-75A73BDC4C7D}"/>
    <cellStyle name="40% - 5. jelölőszín 37" xfId="3293" xr:uid="{CAED656C-6440-4243-9EF0-50C5358BD985}"/>
    <cellStyle name="40% - 5. jelölőszín 4" xfId="453" xr:uid="{84F1FC7A-D57C-4CB9-9A35-7B738042AF98}"/>
    <cellStyle name="40% - 5. jelölőszín 4 10" xfId="3294" xr:uid="{920E9D06-9069-45F7-A253-AF09F969B966}"/>
    <cellStyle name="40% - 5. jelölőszín 4 2" xfId="454" xr:uid="{C77B1C54-ADD9-40B6-AEA5-C416F1FEA03B}"/>
    <cellStyle name="40% - 5. jelölőszín 4 2 2" xfId="1866" xr:uid="{648C61A1-261B-4A8D-9FC1-6087953A0E1F}"/>
    <cellStyle name="40% - 5. jelölőszín 4 2 2 2" xfId="3296" xr:uid="{DC8155A5-9975-4E84-AA86-22DF96F7F5EF}"/>
    <cellStyle name="40% - 5. jelölőszín 4 2 3" xfId="1867" xr:uid="{15EB5C8E-219F-4086-920F-1CF91572EC59}"/>
    <cellStyle name="40% - 5. jelölőszín 4 2 4" xfId="1868" xr:uid="{2F55C022-58F8-4D18-BB19-AE511B5B22E5}"/>
    <cellStyle name="40% - 5. jelölőszín 4 2 5" xfId="3295" xr:uid="{08C2F796-909D-4883-B809-4635A96355D4}"/>
    <cellStyle name="40% - 5. jelölőszín 4 3" xfId="455" xr:uid="{E5A174A7-C948-4913-B3BB-2E99CFD72873}"/>
    <cellStyle name="40% - 5. jelölőszín 4 3 2" xfId="1869" xr:uid="{52AD894B-7C6A-48E0-86C5-FE8CEE9A1E47}"/>
    <cellStyle name="40% - 5. jelölőszín 4 3 3" xfId="1870" xr:uid="{008B5256-EC39-43F2-BA3B-738D4D566536}"/>
    <cellStyle name="40% - 5. jelölőszín 4 3 4" xfId="1871" xr:uid="{CB64A737-FBFF-4076-8A84-B0A4F01268F9}"/>
    <cellStyle name="40% - 5. jelölőszín 4 3 5" xfId="3297" xr:uid="{282210B3-35BA-4C69-B582-C4FC0B005B3D}"/>
    <cellStyle name="40% - 5. jelölőszín 4 4" xfId="456" xr:uid="{431AE8EE-9B80-41F3-A974-6FAD83D32726}"/>
    <cellStyle name="40% - 5. jelölőszín 4 4 2" xfId="1872" xr:uid="{E6298CEC-B7F0-4A39-843D-5DDB17C19436}"/>
    <cellStyle name="40% - 5. jelölőszín 4 4 3" xfId="1873" xr:uid="{05BE7F8F-5AD8-4075-86C1-3E6AD0A4EDEF}"/>
    <cellStyle name="40% - 5. jelölőszín 4 4 4" xfId="1874" xr:uid="{7E8005A8-F958-4BDA-8059-0B53E257747E}"/>
    <cellStyle name="40% - 5. jelölőszín 4 5" xfId="457" xr:uid="{3669307F-248E-4D5C-952C-7455BCD46699}"/>
    <cellStyle name="40% - 5. jelölőszín 4 5 2" xfId="1875" xr:uid="{644D94B5-929A-4836-8AC0-5E683FAD0DB2}"/>
    <cellStyle name="40% - 5. jelölőszín 4 5 3" xfId="1876" xr:uid="{9D75B5D3-D388-47F9-AAB2-3E1F0AF64EB5}"/>
    <cellStyle name="40% - 5. jelölőszín 4 5 4" xfId="1877" xr:uid="{F3B0ED5C-D937-419E-A7B6-A06CC68A3BF2}"/>
    <cellStyle name="40% - 5. jelölőszín 4 6" xfId="458" xr:uid="{BF43292F-7952-4376-9A8D-0D8D3CD83644}"/>
    <cellStyle name="40% - 5. jelölőszín 4 6 2" xfId="1878" xr:uid="{C46850FF-2FFF-4802-B3FD-80B1D565F5FD}"/>
    <cellStyle name="40% - 5. jelölőszín 4 6 3" xfId="1879" xr:uid="{8DB8616E-E8A3-4DE5-92E8-19AD1E7FF201}"/>
    <cellStyle name="40% - 5. jelölőszín 4 6 4" xfId="1880" xr:uid="{B3A42765-444E-41B7-9248-51B5ACCE9CEE}"/>
    <cellStyle name="40% - 5. jelölőszín 4 7" xfId="1881" xr:uid="{2C56308B-14D5-4A4A-A215-45ED084FC238}"/>
    <cellStyle name="40% - 5. jelölőszín 4 8" xfId="1882" xr:uid="{79583C4B-F5D3-4A49-8E7C-94E7EABDE4CF}"/>
    <cellStyle name="40% - 5. jelölőszín 4 9" xfId="1883" xr:uid="{94020E6A-BABA-4633-ADAC-A8B04F754BB2}"/>
    <cellStyle name="40% - 5. jelölőszín 4_02 BV _2009_jan15" xfId="1884" xr:uid="{F670132C-6E90-4EC1-9D29-57B051A3BAC2}"/>
    <cellStyle name="40% - 5. jelölőszín 5" xfId="459" xr:uid="{D8F04C64-9E76-4E4D-A0A2-BE024C697DF7}"/>
    <cellStyle name="40% - 5. jelölőszín 5 2" xfId="1885" xr:uid="{C33EEEF1-1266-4F06-8665-F140F929BD05}"/>
    <cellStyle name="40% - 5. jelölőszín 5 2 2" xfId="3300" xr:uid="{FC7A3E29-8316-49BE-BD5D-CA804462BD8D}"/>
    <cellStyle name="40% - 5. jelölőszín 5 2 3" xfId="3299" xr:uid="{E941631F-DFC0-4F54-9907-6A631299979E}"/>
    <cellStyle name="40% - 5. jelölőszín 5 3" xfId="1886" xr:uid="{1242C8B1-33BA-407E-9881-6ED9BA19AE20}"/>
    <cellStyle name="40% - 5. jelölőszín 5 3 2" xfId="3301" xr:uid="{E85F5672-0C89-4251-B5D8-E36D3360E0BB}"/>
    <cellStyle name="40% - 5. jelölőszín 5 4" xfId="1887" xr:uid="{936127E1-9190-4B46-B9E9-14779A7FC535}"/>
    <cellStyle name="40% - 5. jelölőszín 5 5" xfId="3298" xr:uid="{58CC4F21-30D0-4345-9E74-DBD4430838DE}"/>
    <cellStyle name="40% - 5. jelölőszín 6" xfId="460" xr:uid="{1DB60320-79C9-4AE8-AC91-5C05B55B0C31}"/>
    <cellStyle name="40% - 5. jelölőszín 6 2" xfId="1888" xr:uid="{C0CB3EAC-344A-4B8B-9FB4-644F41CF75B5}"/>
    <cellStyle name="40% - 5. jelölőszín 6 2 2" xfId="3304" xr:uid="{33210A1E-7CA0-4C7B-8BB0-5443305C8886}"/>
    <cellStyle name="40% - 5. jelölőszín 6 2 3" xfId="3303" xr:uid="{51BCBBAB-8EFF-4ADD-A4F0-47F7E9C493E2}"/>
    <cellStyle name="40% - 5. jelölőszín 6 3" xfId="1889" xr:uid="{20A350AF-29D7-400C-AE00-561E63A21328}"/>
    <cellStyle name="40% - 5. jelölőszín 6 3 2" xfId="3305" xr:uid="{E4F99307-AE1F-47F7-BDEB-2F1C97CD3BDD}"/>
    <cellStyle name="40% - 5. jelölőszín 6 4" xfId="1890" xr:uid="{6CA9D702-5799-45E4-B2D5-5AA8318F0760}"/>
    <cellStyle name="40% - 5. jelölőszín 6 5" xfId="3302" xr:uid="{2912519A-DD97-4956-87ED-97FD806B8825}"/>
    <cellStyle name="40% - 5. jelölőszín 7" xfId="461" xr:uid="{3AC7B32C-8478-4629-86E2-9BEFDDA330E5}"/>
    <cellStyle name="40% - 5. jelölőszín 7 2" xfId="1891" xr:uid="{C975B7C6-EF57-4B06-809D-4DD0827DB13B}"/>
    <cellStyle name="40% - 5. jelölőszín 7 2 2" xfId="3308" xr:uid="{CA2DC1B1-91A3-4368-9BF9-278706E4CBA4}"/>
    <cellStyle name="40% - 5. jelölőszín 7 2 3" xfId="3307" xr:uid="{D2054A78-9B46-40DD-A358-604356DDFC33}"/>
    <cellStyle name="40% - 5. jelölőszín 7 3" xfId="1892" xr:uid="{816919FD-151B-4A88-83C4-94BE5436CDA4}"/>
    <cellStyle name="40% - 5. jelölőszín 7 3 2" xfId="3309" xr:uid="{69417C23-190A-484B-BB3D-988351B906A2}"/>
    <cellStyle name="40% - 5. jelölőszín 7 4" xfId="1893" xr:uid="{2EB9B580-BF3C-4124-852F-800614B5DE5E}"/>
    <cellStyle name="40% - 5. jelölőszín 7 5" xfId="3306" xr:uid="{F83735B1-AFEB-4AEC-A38A-583BEAEFCEA1}"/>
    <cellStyle name="40% - 5. jelölőszín 8" xfId="462" xr:uid="{F640A80D-4CFB-4BE2-9BF4-6F65C804D410}"/>
    <cellStyle name="40% - 5. jelölőszín 8 2" xfId="1894" xr:uid="{F4BA6577-0198-4BAF-AC0E-464BE9A3C364}"/>
    <cellStyle name="40% - 5. jelölőszín 8 2 2" xfId="3312" xr:uid="{56448870-E4E1-456C-AC36-CEBA4E730AEF}"/>
    <cellStyle name="40% - 5. jelölőszín 8 2 3" xfId="3311" xr:uid="{135AD01A-B006-4886-AA8E-16ECA5222395}"/>
    <cellStyle name="40% - 5. jelölőszín 8 3" xfId="1895" xr:uid="{4D694392-6F72-4358-AF3D-CC4B52AFE383}"/>
    <cellStyle name="40% - 5. jelölőszín 8 3 2" xfId="3313" xr:uid="{13B7D550-1095-4279-A87F-B7B566AD404E}"/>
    <cellStyle name="40% - 5. jelölőszín 8 4" xfId="1896" xr:uid="{AFF7BDD7-48B8-469E-BB6B-57AE68EAA491}"/>
    <cellStyle name="40% - 5. jelölőszín 8 5" xfId="3310" xr:uid="{84687C22-15CA-4C77-8C1C-4F6146DE3C59}"/>
    <cellStyle name="40% - 5. jelölőszín 9" xfId="463" xr:uid="{0FAAA567-2784-4A6D-9511-ACFF3D0650E4}"/>
    <cellStyle name="40% - 5. jelölőszín 9 2" xfId="1897" xr:uid="{6E6E5D26-CC01-4CC7-92CF-180CD2BB4170}"/>
    <cellStyle name="40% - 5. jelölőszín 9 2 2" xfId="3315" xr:uid="{0935B4D1-55C1-4AC2-9F68-71E7AA7FD457}"/>
    <cellStyle name="40% - 5. jelölőszín 9 3" xfId="1898" xr:uid="{F2475993-EC89-4311-B182-60615E28FC3C}"/>
    <cellStyle name="40% - 5. jelölőszín 9 4" xfId="1899" xr:uid="{CC4B0AE3-50F5-43A5-8031-555BEB7F0424}"/>
    <cellStyle name="40% - 5. jelölőszín 9 5" xfId="3314" xr:uid="{77645587-229C-4DDB-ABC8-F909A1762829}"/>
    <cellStyle name="40% - 6. jelölőszín 10" xfId="464" xr:uid="{B29D74FE-678D-4A1A-A536-07BBA306E58A}"/>
    <cellStyle name="40% - 6. jelölőszín 10 2" xfId="1900" xr:uid="{911E43B0-C40C-41BF-B7F1-2CFD43F92CB3}"/>
    <cellStyle name="40% - 6. jelölőszín 10 2 2" xfId="3317" xr:uid="{CB22368C-9673-4FAF-B41C-8A4D09458E32}"/>
    <cellStyle name="40% - 6. jelölőszín 10 3" xfId="1901" xr:uid="{E0B8C7DE-5A2E-4A30-A975-E40815EEE868}"/>
    <cellStyle name="40% - 6. jelölőszín 10 4" xfId="1902" xr:uid="{9DD45786-8D81-4D2C-BE95-DD6539FD4280}"/>
    <cellStyle name="40% - 6. jelölőszín 10 5" xfId="3316" xr:uid="{4B74EF24-A410-439A-8DBD-36E7B91E2701}"/>
    <cellStyle name="40% - 6. jelölőszín 11" xfId="465" xr:uid="{67BC768C-E98E-4CC7-ACD1-8A3832053C21}"/>
    <cellStyle name="40% - 6. jelölőszín 11 2" xfId="1903" xr:uid="{7B64D83D-4C3E-442D-978F-907A786762BF}"/>
    <cellStyle name="40% - 6. jelölőszín 11 2 2" xfId="3319" xr:uid="{F660A88C-198F-4899-974C-C99710509055}"/>
    <cellStyle name="40% - 6. jelölőszín 11 3" xfId="1904" xr:uid="{0D484AF0-46C4-4303-896E-3E0B0BD70BD4}"/>
    <cellStyle name="40% - 6. jelölőszín 11 4" xfId="1905" xr:uid="{7D73DB81-A7FB-46D5-8CB9-8151D3449D47}"/>
    <cellStyle name="40% - 6. jelölőszín 11 5" xfId="3318" xr:uid="{20AC578D-8186-4848-B7D5-278A99243675}"/>
    <cellStyle name="40% - 6. jelölőszín 12" xfId="466" xr:uid="{639474FE-D58A-4E93-BAEB-E2AB87958FD9}"/>
    <cellStyle name="40% - 6. jelölőszín 12 2" xfId="1906" xr:uid="{7A69AF83-2140-4364-97DE-AED849C23647}"/>
    <cellStyle name="40% - 6. jelölőszín 12 2 2" xfId="3321" xr:uid="{7405E733-B9B9-4792-9CF4-D19935916D10}"/>
    <cellStyle name="40% - 6. jelölőszín 12 3" xfId="1907" xr:uid="{43C74173-7BC4-4656-95A3-2606FF434DC9}"/>
    <cellStyle name="40% - 6. jelölőszín 12 4" xfId="3320" xr:uid="{23010B39-71EA-4A78-9760-B9BE050E9493}"/>
    <cellStyle name="40% - 6. jelölőszín 13" xfId="3322" xr:uid="{95A96F38-E222-48F6-BCB2-C761E6352899}"/>
    <cellStyle name="40% - 6. jelölőszín 13 2" xfId="3323" xr:uid="{73861947-10FD-494B-9C33-9206020F6778}"/>
    <cellStyle name="40% - 6. jelölőszín 14" xfId="3324" xr:uid="{0E27CCFB-3359-4782-8C39-029E21B437CD}"/>
    <cellStyle name="40% - 6. jelölőszín 14 2" xfId="3325" xr:uid="{0E684A97-A186-4689-A753-840AC8145CC2}"/>
    <cellStyle name="40% - 6. jelölőszín 15" xfId="3326" xr:uid="{FE4C04B9-C443-46E7-B360-5CE08FEF2A2F}"/>
    <cellStyle name="40% - 6. jelölőszín 15 2" xfId="3327" xr:uid="{3A66B8D5-9685-4612-B3F9-3DB1AE61A79C}"/>
    <cellStyle name="40% - 6. jelölőszín 16" xfId="3328" xr:uid="{4D8A2865-719E-46BC-8753-9353407920F5}"/>
    <cellStyle name="40% - 6. jelölőszín 16 2" xfId="3329" xr:uid="{35D6A572-4E8C-4F51-922D-BD9E863866F4}"/>
    <cellStyle name="40% - 6. jelölőszín 17" xfId="3330" xr:uid="{ECF8CFB2-A60A-47CE-B759-A19B4A67B267}"/>
    <cellStyle name="40% - 6. jelölőszín 17 2" xfId="3331" xr:uid="{EEBE00C0-429A-4D90-BD33-100EE2C58E2F}"/>
    <cellStyle name="40% - 6. jelölőszín 18" xfId="3332" xr:uid="{79D39EEA-FF0F-4BB5-9A0E-95E4565AA6AC}"/>
    <cellStyle name="40% - 6. jelölőszín 18 2" xfId="3333" xr:uid="{72D717D1-F4FA-4618-83A8-0B7695BB194B}"/>
    <cellStyle name="40% - 6. jelölőszín 19" xfId="3334" xr:uid="{AACD348D-FC90-463B-ADAA-F51A82D166A0}"/>
    <cellStyle name="40% - 6. jelölőszín 19 2" xfId="3335" xr:uid="{7466B603-E838-4F0D-B752-8CDB9D528C18}"/>
    <cellStyle name="40% - 6. jelölőszín 2" xfId="41" xr:uid="{DCE4C405-55E7-4571-A612-3970EA6BF48B}"/>
    <cellStyle name="40% - 6. jelölőszín 2 10" xfId="1908" xr:uid="{5BAFB972-C972-4CBC-B177-157CB73F6D38}"/>
    <cellStyle name="40% - 6. jelölőszín 2 11" xfId="1909" xr:uid="{46478E19-8585-4C98-B50E-7B906FBC50A6}"/>
    <cellStyle name="40% - 6. jelölőszín 2 12" xfId="1910" xr:uid="{F7A9462C-92F7-4464-B6CE-FA707D3C4030}"/>
    <cellStyle name="40% - 6. jelölőszín 2 13" xfId="3336" xr:uid="{17121281-C85E-4111-9002-EC635A0A7B9E}"/>
    <cellStyle name="40% - 6. jelölőszín 2 2" xfId="467" xr:uid="{F2CAA1A6-A22F-4FF4-8C56-E8B88554106E}"/>
    <cellStyle name="40% - 6. jelölőszín 2 2 2" xfId="1911" xr:uid="{94938E97-AFB7-4442-9584-17A7B5D9B5E0}"/>
    <cellStyle name="40% - 6. jelölőszín 2 2 2 2" xfId="3338" xr:uid="{D01E6F9D-3FEB-4134-BAB2-4732BB1E14B0}"/>
    <cellStyle name="40% - 6. jelölőszín 2 2 3" xfId="1912" xr:uid="{F7E176E9-3A2B-4F04-9FD5-4B2503721E4E}"/>
    <cellStyle name="40% - 6. jelölőszín 2 2 4" xfId="1913" xr:uid="{3AE3F1E5-9287-4E48-9C0D-8D788A0C7C13}"/>
    <cellStyle name="40% - 6. jelölőszín 2 2 5" xfId="3337" xr:uid="{F88E2F8A-DFED-411E-9624-4B16907AB480}"/>
    <cellStyle name="40% - 6. jelölőszín 2 3" xfId="468" xr:uid="{705EE686-C844-40A7-B200-C7A133F43013}"/>
    <cellStyle name="40% - 6. jelölőszín 2 3 2" xfId="1914" xr:uid="{6FA9C8E2-0E37-4246-B07F-E7E25CF793F4}"/>
    <cellStyle name="40% - 6. jelölőszín 2 3 3" xfId="1915" xr:uid="{94E080FA-42C7-4F36-9863-F7EE36D56F5B}"/>
    <cellStyle name="40% - 6. jelölőszín 2 3 4" xfId="1916" xr:uid="{FFF963B2-C1FE-4087-8B6B-32BACCFD8166}"/>
    <cellStyle name="40% - 6. jelölőszín 2 3 5" xfId="3339" xr:uid="{214B1D47-6E0F-415F-8BF8-AAA85FCAEBD7}"/>
    <cellStyle name="40% - 6. jelölőszín 2 4" xfId="469" xr:uid="{0CEC8015-46BD-4E80-A231-7BE6D0B267E6}"/>
    <cellStyle name="40% - 6. jelölőszín 2 4 2" xfId="1917" xr:uid="{6253B39C-CD5A-4AC1-A7C7-3AB284B8AC87}"/>
    <cellStyle name="40% - 6. jelölőszín 2 4 3" xfId="1918" xr:uid="{A92AA427-2A49-4A37-9EC3-92D370733537}"/>
    <cellStyle name="40% - 6. jelölőszín 2 4 4" xfId="1919" xr:uid="{2A1D91D4-1BDF-4999-9C03-DF31A244FF80}"/>
    <cellStyle name="40% - 6. jelölőszín 2 4 5" xfId="3340" xr:uid="{B699885A-403B-487C-B84D-720B88080A60}"/>
    <cellStyle name="40% - 6. jelölőszín 2 5" xfId="470" xr:uid="{CF0AAF07-7418-4C56-8B07-6E2337CC07B4}"/>
    <cellStyle name="40% - 6. jelölőszín 2 5 2" xfId="1920" xr:uid="{A7E4E052-27AD-44C9-A5B4-60F32BF5C37C}"/>
    <cellStyle name="40% - 6. jelölőszín 2 5 3" xfId="1921" xr:uid="{BD9B6326-7DD9-4351-898E-C17C173920EB}"/>
    <cellStyle name="40% - 6. jelölőszín 2 5 4" xfId="1922" xr:uid="{E3B47657-F31D-4984-8273-3D4DF608BCF7}"/>
    <cellStyle name="40% - 6. jelölőszín 2 6" xfId="471" xr:uid="{F57EAA22-85FB-4959-B4BF-BD36F699CF43}"/>
    <cellStyle name="40% - 6. jelölőszín 2 6 2" xfId="1923" xr:uid="{71389E5B-17D5-4899-8EAD-13724AF1FDA2}"/>
    <cellStyle name="40% - 6. jelölőszín 2 6 3" xfId="1924" xr:uid="{C8A5154F-0ADE-4BC0-9433-8B6040174777}"/>
    <cellStyle name="40% - 6. jelölőszín 2 6 4" xfId="1925" xr:uid="{4F898F4B-E37B-4A9A-9068-60BA989982A4}"/>
    <cellStyle name="40% - 6. jelölőszín 2 7" xfId="472" xr:uid="{AF25912C-AD62-4EF2-BEB0-B202C5B36B36}"/>
    <cellStyle name="40% - 6. jelölőszín 2 7 2" xfId="1926" xr:uid="{94D1125F-A848-4157-AAA9-683A8F4202A2}"/>
    <cellStyle name="40% - 6. jelölőszín 2 7 3" xfId="1927" xr:uid="{2F03A033-1B2F-4FA2-A2D0-DA62FF0DE7B4}"/>
    <cellStyle name="40% - 6. jelölőszín 2 7 4" xfId="1928" xr:uid="{2B1091B7-CFB7-4F0D-8D7F-98C2AA135335}"/>
    <cellStyle name="40% - 6. jelölőszín 2 8" xfId="1929" xr:uid="{B8740815-13AE-4424-AA0D-F9D410FC6850}"/>
    <cellStyle name="40% - 6. jelölőszín 2 9" xfId="1930" xr:uid="{9E6E5CF5-F71D-4BB0-B2B7-AC69DE8FC12F}"/>
    <cellStyle name="40% - 6. jelölőszín 2_02 BV _2009_jan15" xfId="1931" xr:uid="{55479E74-AE67-4F40-916A-01665065309D}"/>
    <cellStyle name="40% - 6. jelölőszín 20" xfId="3341" xr:uid="{FBDDD03A-D7E6-4802-BD4E-D8DDBC82C066}"/>
    <cellStyle name="40% - 6. jelölőszín 20 2" xfId="3342" xr:uid="{BA9E50BA-1DEF-4F04-BED8-85BCE257FCC1}"/>
    <cellStyle name="40% - 6. jelölőszín 21" xfId="3343" xr:uid="{71046D8C-AC9F-4F50-84E1-8E7D04404C67}"/>
    <cellStyle name="40% - 6. jelölőszín 21 2" xfId="3344" xr:uid="{0A02EB4A-394F-4C67-8646-A44B8B153F38}"/>
    <cellStyle name="40% - 6. jelölőszín 22" xfId="3345" xr:uid="{BAD67085-D227-49F6-96CF-F7BDDEE28981}"/>
    <cellStyle name="40% - 6. jelölőszín 22 2" xfId="3346" xr:uid="{318D683E-6575-4634-8E5B-DBDBC75B548F}"/>
    <cellStyle name="40% - 6. jelölőszín 23" xfId="3347" xr:uid="{3896D2D5-F9E3-4352-873E-7CA5321A630F}"/>
    <cellStyle name="40% - 6. jelölőszín 23 2" xfId="3348" xr:uid="{FFBDDB97-9DBC-45E6-959C-F06E01D556CD}"/>
    <cellStyle name="40% - 6. jelölőszín 24" xfId="3349" xr:uid="{1A4A73F7-1646-4681-8143-48A79C67015C}"/>
    <cellStyle name="40% - 6. jelölőszín 24 2" xfId="3350" xr:uid="{E9E6A010-657B-43AD-B886-FCA6CA5846BA}"/>
    <cellStyle name="40% - 6. jelölőszín 25" xfId="3351" xr:uid="{DD20186E-6EFE-48DE-BC6E-5FE8B7A92858}"/>
    <cellStyle name="40% - 6. jelölőszín 26" xfId="3352" xr:uid="{EFB99E5B-4B20-4AD8-8ECD-C09E14C37356}"/>
    <cellStyle name="40% - 6. jelölőszín 27" xfId="3353" xr:uid="{F0234B44-D226-4011-A93E-419360CA1B59}"/>
    <cellStyle name="40% - 6. jelölőszín 28" xfId="3354" xr:uid="{1D26789B-7F96-48A8-84EA-47A9B3C8B409}"/>
    <cellStyle name="40% - 6. jelölőszín 29" xfId="3355" xr:uid="{C0F49C89-0B79-4A1E-A729-7491D09C469B}"/>
    <cellStyle name="40% - 6. jelölőszín 3" xfId="473" xr:uid="{B1ECBB20-8303-4418-9C0B-7816843F164B}"/>
    <cellStyle name="40% - 6. jelölőszín 3 10" xfId="3356" xr:uid="{2E4CB737-6CAB-4A2D-B72F-CD558C26A10F}"/>
    <cellStyle name="40% - 6. jelölőszín 3 2" xfId="474" xr:uid="{786D24DD-561C-4FAA-82B1-77727DFEA084}"/>
    <cellStyle name="40% - 6. jelölőszín 3 2 2" xfId="1932" xr:uid="{9DA927A1-EB10-445C-B548-2E76E09B8DB3}"/>
    <cellStyle name="40% - 6. jelölőszín 3 2 2 2" xfId="3358" xr:uid="{5ED9A29D-445F-42B3-A4BD-1BA65006133E}"/>
    <cellStyle name="40% - 6. jelölőszín 3 2 3" xfId="1933" xr:uid="{5965EF6C-D573-4BDA-B22F-0F3893F347BB}"/>
    <cellStyle name="40% - 6. jelölőszín 3 2 4" xfId="1934" xr:uid="{8369A15D-A090-433B-9CCB-642FB1132655}"/>
    <cellStyle name="40% - 6. jelölőszín 3 2 5" xfId="3357" xr:uid="{E47F83AB-7A22-47DE-B2AF-F2A40C740B15}"/>
    <cellStyle name="40% - 6. jelölőszín 3 3" xfId="475" xr:uid="{55BEA239-A8B3-4DB1-93C6-6F0D47FC3185}"/>
    <cellStyle name="40% - 6. jelölőszín 3 3 2" xfId="1935" xr:uid="{6CE63937-AF5E-4C9D-A6CF-A9DBA676FEAC}"/>
    <cellStyle name="40% - 6. jelölőszín 3 3 3" xfId="1936" xr:uid="{79764D8A-0A9A-4381-8E9A-4122BDB45EF1}"/>
    <cellStyle name="40% - 6. jelölőszín 3 3 4" xfId="1937" xr:uid="{8DC62EC1-F55E-4574-A5A5-0733F798F2F7}"/>
    <cellStyle name="40% - 6. jelölőszín 3 3 5" xfId="3359" xr:uid="{FC70B8FF-9B3C-40D4-A1A8-FDB5348944F4}"/>
    <cellStyle name="40% - 6. jelölőszín 3 4" xfId="476" xr:uid="{993EE460-A987-4E09-872D-D4FAB06A7D21}"/>
    <cellStyle name="40% - 6. jelölőszín 3 4 2" xfId="1938" xr:uid="{4E476E38-8E9E-49D3-9A16-4CEE83BA44E2}"/>
    <cellStyle name="40% - 6. jelölőszín 3 4 3" xfId="1939" xr:uid="{8A19CD1D-B638-4BF5-9256-479F0ECE85EC}"/>
    <cellStyle name="40% - 6. jelölőszín 3 4 4" xfId="1940" xr:uid="{C0651C23-528A-4136-8B33-8CB54C5628BC}"/>
    <cellStyle name="40% - 6. jelölőszín 3 5" xfId="477" xr:uid="{68124DA6-AA08-45C0-B238-6C637F968807}"/>
    <cellStyle name="40% - 6. jelölőszín 3 5 2" xfId="1941" xr:uid="{CDD9949B-BA25-4DFD-AD0D-130DCE87F15F}"/>
    <cellStyle name="40% - 6. jelölőszín 3 5 3" xfId="1942" xr:uid="{B0739A92-11EE-43C3-9D52-E61DE983701C}"/>
    <cellStyle name="40% - 6. jelölőszín 3 5 4" xfId="1943" xr:uid="{556D5997-3391-44C6-BBDA-0294E7DE538C}"/>
    <cellStyle name="40% - 6. jelölőszín 3 6" xfId="478" xr:uid="{552B39F6-C5CE-46A2-B1B4-96A66BC74C50}"/>
    <cellStyle name="40% - 6. jelölőszín 3 6 2" xfId="1944" xr:uid="{6E39293F-5CCD-4DF7-8D58-D3FA16FE2EDC}"/>
    <cellStyle name="40% - 6. jelölőszín 3 6 3" xfId="1945" xr:uid="{89BF240B-DD08-4A8C-ACD6-D758811F46B3}"/>
    <cellStyle name="40% - 6. jelölőszín 3 6 4" xfId="1946" xr:uid="{FE4FBBC1-2062-474C-B4DD-1B9FECD0F6DF}"/>
    <cellStyle name="40% - 6. jelölőszín 3 7" xfId="1947" xr:uid="{9F3D95AE-8EAA-4845-9240-846015DE8D77}"/>
    <cellStyle name="40% - 6. jelölőszín 3 8" xfId="1948" xr:uid="{B797675E-DFA9-432B-B74C-A1F7B4AB21F2}"/>
    <cellStyle name="40% - 6. jelölőszín 3 9" xfId="1949" xr:uid="{7738E549-F351-4942-AF36-3AE36CE4D66F}"/>
    <cellStyle name="40% - 6. jelölőszín 3_02 BV _2009_jan15" xfId="1950" xr:uid="{AFBC525C-7B9F-4A6E-9850-AC5AB1485BA0}"/>
    <cellStyle name="40% - 6. jelölőszín 30" xfId="3360" xr:uid="{FE65668E-429A-4A07-8B88-BC684271E494}"/>
    <cellStyle name="40% - 6. jelölőszín 31" xfId="3361" xr:uid="{0E0BC8CC-E3A6-482F-9EDF-49FDACB052F2}"/>
    <cellStyle name="40% - 6. jelölőszín 32" xfId="3362" xr:uid="{86220BF4-6006-483A-9A33-B4BE4DFEAF7E}"/>
    <cellStyle name="40% - 6. jelölőszín 33" xfId="3363" xr:uid="{041ED9B7-2685-4F6D-BD40-CB5C374F4C47}"/>
    <cellStyle name="40% - 6. jelölőszín 34" xfId="3364" xr:uid="{B54EE04E-F811-4211-A812-70054A98CC65}"/>
    <cellStyle name="40% - 6. jelölőszín 35" xfId="3365" xr:uid="{B6F3CBAF-A6DB-446C-98B5-01A54990CF94}"/>
    <cellStyle name="40% - 6. jelölőszín 36" xfId="3366" xr:uid="{E3951159-D005-49D6-897C-E761D6944757}"/>
    <cellStyle name="40% - 6. jelölőszín 37" xfId="3367" xr:uid="{A75D15AF-CEA3-4185-9A02-76FC1C55B8F0}"/>
    <cellStyle name="40% - 6. jelölőszín 4" xfId="479" xr:uid="{D6E4F010-7FB9-4FB0-93E6-37C19CB93C90}"/>
    <cellStyle name="40% - 6. jelölőszín 4 10" xfId="3368" xr:uid="{0C8C5FB6-3B54-42E5-9AFE-CD792250DE76}"/>
    <cellStyle name="40% - 6. jelölőszín 4 2" xfId="480" xr:uid="{8436AFB6-0670-442B-8F77-D69ACB6AB470}"/>
    <cellStyle name="40% - 6. jelölőszín 4 2 2" xfId="1951" xr:uid="{20965F2C-35CE-4FAD-BD12-B5C35EE3260B}"/>
    <cellStyle name="40% - 6. jelölőszín 4 2 2 2" xfId="3370" xr:uid="{189CAA16-D823-4767-9101-752C692B8207}"/>
    <cellStyle name="40% - 6. jelölőszín 4 2 3" xfId="1952" xr:uid="{8E62C6DC-CD2A-49A2-81DA-EC7F285A5A69}"/>
    <cellStyle name="40% - 6. jelölőszín 4 2 4" xfId="1953" xr:uid="{3BEC0CCC-E2FE-43BA-8F99-D4B4429FEF69}"/>
    <cellStyle name="40% - 6. jelölőszín 4 2 5" xfId="3369" xr:uid="{6D3312C9-D2CF-402A-9790-C488DB4F7569}"/>
    <cellStyle name="40% - 6. jelölőszín 4 3" xfId="481" xr:uid="{7B76C08A-E871-4BB5-A840-712AB826FE5A}"/>
    <cellStyle name="40% - 6. jelölőszín 4 3 2" xfId="1954" xr:uid="{5BB213C4-A2B6-4C2A-A20A-146AC08CE5F0}"/>
    <cellStyle name="40% - 6. jelölőszín 4 3 3" xfId="1955" xr:uid="{E22BDA43-38FF-49E3-946C-D839CEA81C7D}"/>
    <cellStyle name="40% - 6. jelölőszín 4 3 4" xfId="1956" xr:uid="{D91F9E42-596E-461A-BB9E-81D211781CCE}"/>
    <cellStyle name="40% - 6. jelölőszín 4 3 5" xfId="3371" xr:uid="{248D14AC-FDB8-47AA-9A3B-65F08CE8E05C}"/>
    <cellStyle name="40% - 6. jelölőszín 4 4" xfId="482" xr:uid="{AA57D2BC-9D0A-43A6-B288-E967DE48A31C}"/>
    <cellStyle name="40% - 6. jelölőszín 4 4 2" xfId="1957" xr:uid="{A4C98512-677C-41DD-BBCC-D05A2AF7F024}"/>
    <cellStyle name="40% - 6. jelölőszín 4 4 3" xfId="1958" xr:uid="{A17A52AB-8004-4E60-AE68-00BA50B0A182}"/>
    <cellStyle name="40% - 6. jelölőszín 4 4 4" xfId="1959" xr:uid="{A7CA162C-0DC0-4167-A81E-9FE7CDF8ACD2}"/>
    <cellStyle name="40% - 6. jelölőszín 4 5" xfId="483" xr:uid="{C6D1DF64-1DE0-46D2-9C8C-CE2ED7CE1B2D}"/>
    <cellStyle name="40% - 6. jelölőszín 4 5 2" xfId="1960" xr:uid="{2384FB52-6889-453C-856D-291CE81DD1E7}"/>
    <cellStyle name="40% - 6. jelölőszín 4 5 3" xfId="1961" xr:uid="{5037ECF3-F500-4DC5-A03A-DEBD31F74482}"/>
    <cellStyle name="40% - 6. jelölőszín 4 5 4" xfId="1962" xr:uid="{981C7BF1-58F3-49EC-94B7-9AE62669C757}"/>
    <cellStyle name="40% - 6. jelölőszín 4 6" xfId="484" xr:uid="{1F2C982E-7418-465B-97AB-DD322B80343B}"/>
    <cellStyle name="40% - 6. jelölőszín 4 6 2" xfId="1963" xr:uid="{8E931AB9-FA30-4524-B56D-780D5D78581C}"/>
    <cellStyle name="40% - 6. jelölőszín 4 6 3" xfId="1964" xr:uid="{74940BEB-E6A7-4561-A610-75FA8D87E0B3}"/>
    <cellStyle name="40% - 6. jelölőszín 4 6 4" xfId="1965" xr:uid="{0EBC928F-C32B-4FFC-A356-0F236634323E}"/>
    <cellStyle name="40% - 6. jelölőszín 4 7" xfId="1966" xr:uid="{1F753BDF-BA0C-447F-8CF8-14A00B73DDE5}"/>
    <cellStyle name="40% - 6. jelölőszín 4 8" xfId="1967" xr:uid="{199A35F1-01E4-4B06-8D62-5969D3B1A4E5}"/>
    <cellStyle name="40% - 6. jelölőszín 4 9" xfId="1968" xr:uid="{39C3614D-8F30-4DD0-9FB1-570F60AB56F7}"/>
    <cellStyle name="40% - 6. jelölőszín 4_02 BV _2009_jan15" xfId="1969" xr:uid="{B5749CA7-F669-4BEF-9897-B4C0A958D6B3}"/>
    <cellStyle name="40% - 6. jelölőszín 5" xfId="485" xr:uid="{6DD1C2CE-75EC-4807-8C1C-32DA125C7F64}"/>
    <cellStyle name="40% - 6. jelölőszín 5 2" xfId="1970" xr:uid="{F51FE136-0F2F-4E4A-A545-77D52524290B}"/>
    <cellStyle name="40% - 6. jelölőszín 5 2 2" xfId="3374" xr:uid="{24260A75-C8A1-417C-A3EC-FB18DDB494A8}"/>
    <cellStyle name="40% - 6. jelölőszín 5 2 3" xfId="3373" xr:uid="{679D7D8B-F96B-4CA5-86D4-5C812EF96E27}"/>
    <cellStyle name="40% - 6. jelölőszín 5 3" xfId="1971" xr:uid="{43B757C3-BFD8-435A-A9E5-2742EE0488F2}"/>
    <cellStyle name="40% - 6. jelölőszín 5 3 2" xfId="3375" xr:uid="{4D9F7552-81C6-448C-B410-A90633356B0C}"/>
    <cellStyle name="40% - 6. jelölőszín 5 4" xfId="1972" xr:uid="{919CFB79-D137-40F4-AB13-5431450E5879}"/>
    <cellStyle name="40% - 6. jelölőszín 5 5" xfId="3372" xr:uid="{459626EB-BDC9-44F0-B5C9-6DB15DCB51E7}"/>
    <cellStyle name="40% - 6. jelölőszín 6" xfId="486" xr:uid="{44E667BC-B09F-4195-A91B-24AEE344C149}"/>
    <cellStyle name="40% - 6. jelölőszín 6 2" xfId="1973" xr:uid="{B7099C70-1239-45EB-BC79-97FCBCF6033B}"/>
    <cellStyle name="40% - 6. jelölőszín 6 2 2" xfId="3378" xr:uid="{6EE616A6-F115-4C6C-94E3-6EBB275636E3}"/>
    <cellStyle name="40% - 6. jelölőszín 6 2 3" xfId="3377" xr:uid="{A29B78A5-AF6E-4D66-8B97-DFAAEDFC829E}"/>
    <cellStyle name="40% - 6. jelölőszín 6 3" xfId="1974" xr:uid="{ABEE2D8F-4E4A-442A-B4C0-A1008AA40956}"/>
    <cellStyle name="40% - 6. jelölőszín 6 3 2" xfId="3379" xr:uid="{C4194BDC-8661-4022-B13F-CAB3A62DD91F}"/>
    <cellStyle name="40% - 6. jelölőszín 6 4" xfId="1975" xr:uid="{19E511CF-3940-4CB5-A3A7-43467329FD6D}"/>
    <cellStyle name="40% - 6. jelölőszín 6 5" xfId="3376" xr:uid="{C96D052D-056F-4482-BA6C-484A7DBCF6CD}"/>
    <cellStyle name="40% - 6. jelölőszín 7" xfId="487" xr:uid="{73429DD4-51A8-4595-88FE-EA4B3963DDA7}"/>
    <cellStyle name="40% - 6. jelölőszín 7 2" xfId="1976" xr:uid="{92966418-D763-408B-8DB4-2D5C0B75E9AF}"/>
    <cellStyle name="40% - 6. jelölőszín 7 2 2" xfId="3382" xr:uid="{9F62FACE-C46B-4042-975B-BDAD76DBC4A7}"/>
    <cellStyle name="40% - 6. jelölőszín 7 2 3" xfId="3381" xr:uid="{50035FBE-366F-410F-896D-BC72572755FE}"/>
    <cellStyle name="40% - 6. jelölőszín 7 3" xfId="1977" xr:uid="{2EF338C0-3302-45B9-A749-FB8D43DAD8E6}"/>
    <cellStyle name="40% - 6. jelölőszín 7 3 2" xfId="3383" xr:uid="{2C423D65-8965-4D5C-9EF7-8E6D3A13C1BC}"/>
    <cellStyle name="40% - 6. jelölőszín 7 4" xfId="1978" xr:uid="{608D16AE-3AFB-4D4E-B208-3A165D93462E}"/>
    <cellStyle name="40% - 6. jelölőszín 7 5" xfId="3380" xr:uid="{B7C1F325-15B9-415F-98AE-A5301A59D2E5}"/>
    <cellStyle name="40% - 6. jelölőszín 8" xfId="488" xr:uid="{78597699-C06E-472D-AADF-0327CAEE331C}"/>
    <cellStyle name="40% - 6. jelölőszín 8 2" xfId="1979" xr:uid="{96388833-D8B7-438E-9191-39EB94396A80}"/>
    <cellStyle name="40% - 6. jelölőszín 8 2 2" xfId="3386" xr:uid="{3919C8AD-0CEF-4FDF-9A39-2D6C9B3E7633}"/>
    <cellStyle name="40% - 6. jelölőszín 8 2 3" xfId="3385" xr:uid="{8E8A15D6-720B-4D9E-B95C-CC5C0D71EE91}"/>
    <cellStyle name="40% - 6. jelölőszín 8 3" xfId="1980" xr:uid="{455AA17C-86B6-4DFF-9221-CB51354CE8D5}"/>
    <cellStyle name="40% - 6. jelölőszín 8 3 2" xfId="3387" xr:uid="{8B04CFD2-7AA1-48AC-AB35-9B0001FB87C4}"/>
    <cellStyle name="40% - 6. jelölőszín 8 4" xfId="1981" xr:uid="{A078C211-F44A-4218-9BA2-B93F48672020}"/>
    <cellStyle name="40% - 6. jelölőszín 8 5" xfId="3384" xr:uid="{692871D1-5EF7-4A1A-BFDD-77338312932C}"/>
    <cellStyle name="40% - 6. jelölőszín 9" xfId="489" xr:uid="{51E024E2-CFA9-47A6-A3EB-D3F5B44ADFA5}"/>
    <cellStyle name="40% - 6. jelölőszín 9 2" xfId="1982" xr:uid="{810B549E-E6F0-450C-BD42-DAE1398ADC0A}"/>
    <cellStyle name="40% - 6. jelölőszín 9 2 2" xfId="3389" xr:uid="{87956FBA-7CA4-4A9D-9F87-278251051CB1}"/>
    <cellStyle name="40% - 6. jelölőszín 9 3" xfId="1983" xr:uid="{A870218A-5933-43BC-A65F-51C05DB6D778}"/>
    <cellStyle name="40% - 6. jelölőszín 9 4" xfId="1984" xr:uid="{5A0C12B2-B9D2-46A9-8231-73E1B8F4CC00}"/>
    <cellStyle name="40% - 6. jelölőszín 9 5" xfId="3388" xr:uid="{A42B1D66-DFB2-4064-826B-1745EB27F4B2}"/>
    <cellStyle name="40% - Accent1" xfId="490" xr:uid="{B3AD9318-F0A4-44A0-AE42-A8B8C398F7BE}"/>
    <cellStyle name="40% - Accent1 2" xfId="42" xr:uid="{02444F9E-ED18-437E-9B58-E7B08F3B53A8}"/>
    <cellStyle name="40% - Accent2" xfId="491" xr:uid="{79DF7357-65CB-4AE0-ADD4-82DB3F75951F}"/>
    <cellStyle name="40% - Accent2 2" xfId="43" xr:uid="{6D32B0CF-B776-4056-9198-0B0DA23BA992}"/>
    <cellStyle name="40% - Accent3" xfId="492" xr:uid="{03538827-BFB8-4E26-805E-38E6D7B76B6B}"/>
    <cellStyle name="40% - Accent3 2" xfId="44" xr:uid="{06658F06-7C01-498B-80BB-783CF8E24CE4}"/>
    <cellStyle name="40% - Accent4" xfId="493" xr:uid="{D1AFABA8-4954-44D4-BF58-717DE511D129}"/>
    <cellStyle name="40% - Accent4 2" xfId="45" xr:uid="{876995B9-2D0D-4368-ACA6-95D02D04392D}"/>
    <cellStyle name="40% - Accent5" xfId="494" xr:uid="{7EBD8095-EC0E-43E5-B431-66E3B40E944D}"/>
    <cellStyle name="40% - Accent5 2" xfId="46" xr:uid="{60E7A1F0-5074-4B10-A826-CC5B1B41C4D7}"/>
    <cellStyle name="40% - Accent6" xfId="495" xr:uid="{7AF61125-D9FC-4FE3-9A7D-0E497170CCF5}"/>
    <cellStyle name="40% - Accent6 2" xfId="47" xr:uid="{0FBB0172-F1AF-452F-BFCA-37FF599E240A}"/>
    <cellStyle name="40% - Énfasis1" xfId="48" xr:uid="{4CE8ED5C-63D8-4C8A-8570-5DA2E654EA9D}"/>
    <cellStyle name="40% - Énfasis2" xfId="49" xr:uid="{FB90BD99-553F-45FE-99DE-2A20C4650AA1}"/>
    <cellStyle name="40% - Énfasis3" xfId="50" xr:uid="{AE055CA8-340E-49AE-A228-9B95324CBB08}"/>
    <cellStyle name="40% - Énfasis4" xfId="51" xr:uid="{524DFB2B-BC2C-4143-A7FB-327A0E0BDE48}"/>
    <cellStyle name="40% - Énfasis5" xfId="52" xr:uid="{A4ACDE45-7A53-445A-B259-80BE2F6D9909}"/>
    <cellStyle name="40% - Énfasis6" xfId="53" xr:uid="{55677F2D-E37E-4A60-AD3E-F9D35C324CFE}"/>
    <cellStyle name="60% - 1. jelölőszín 2" xfId="496" xr:uid="{F9A47275-F164-4DEA-A233-9BFA8217FB86}"/>
    <cellStyle name="60% - 1. jelölőszín 2 2" xfId="497" xr:uid="{D514698D-5C5D-4998-A1F1-04256094D393}"/>
    <cellStyle name="60% - 1. jelölőszín 2 3" xfId="498" xr:uid="{099A74C1-04C6-47CC-9D1E-C4714B7AFC89}"/>
    <cellStyle name="60% - 1. jelölőszín 2 4" xfId="3390" xr:uid="{863A13FB-445B-48A9-B166-2CDEDA073D11}"/>
    <cellStyle name="60% - 1. jelölőszín 3" xfId="499" xr:uid="{72ECEFF9-E89B-458A-A227-B003A4A55E62}"/>
    <cellStyle name="60% - 1. jelölőszín 3 2" xfId="3391" xr:uid="{323FE3A9-856A-443B-A7E7-7F27FBFBF555}"/>
    <cellStyle name="60% - 1. jelölőszín 4" xfId="1985" xr:uid="{A95F42F9-A084-4703-9452-3D674AEF987E}"/>
    <cellStyle name="60% - 1. jelölőszín 4 2" xfId="3392" xr:uid="{B7FDAA5C-215E-4E58-8FC4-470CF2F6E491}"/>
    <cellStyle name="60% - 1. jelölőszín 5" xfId="1986" xr:uid="{A28A3C32-DC95-4A9E-8558-6EA7BC50128B}"/>
    <cellStyle name="60% - 2. jelölőszín 2" xfId="500" xr:uid="{C2270BEE-FAA7-4D5A-930E-BB107DD8E181}"/>
    <cellStyle name="60% - 2. jelölőszín 2 2" xfId="501" xr:uid="{1288C4ED-D4BC-4BBF-B9F3-082EC2D230CE}"/>
    <cellStyle name="60% - 2. jelölőszín 2 3" xfId="502" xr:uid="{50156605-B70E-44F2-A22C-A42A9AA42C9E}"/>
    <cellStyle name="60% - 2. jelölőszín 2 4" xfId="3393" xr:uid="{DC695BE2-838F-4521-94BF-7594C19BBAA6}"/>
    <cellStyle name="60% - 2. jelölőszín 3" xfId="503" xr:uid="{DF961797-C047-4DB4-871F-36FB1B389E5D}"/>
    <cellStyle name="60% - 2. jelölőszín 3 2" xfId="3394" xr:uid="{F029CACD-3BFD-470D-AB48-B0C4CF57F2E8}"/>
    <cellStyle name="60% - 2. jelölőszín 4" xfId="1987" xr:uid="{90CDF256-CE03-4E4D-8FD4-05261357686A}"/>
    <cellStyle name="60% - 2. jelölőszín 4 2" xfId="3395" xr:uid="{6F6B5A05-9BA9-4022-A0F9-1E9BC91A6C5F}"/>
    <cellStyle name="60% - 2. jelölőszín 5" xfId="1988" xr:uid="{8F7D9830-A092-4C6C-B791-E555E95D9492}"/>
    <cellStyle name="60% - 3. jelölőszín 2" xfId="504" xr:uid="{815E0D71-3989-4F87-9328-5910E8CBF771}"/>
    <cellStyle name="60% - 3. jelölőszín 2 2" xfId="505" xr:uid="{F1635B44-E03B-49B4-8B35-36804BDA7846}"/>
    <cellStyle name="60% - 3. jelölőszín 2 3" xfId="506" xr:uid="{A78237F8-0CA7-40A5-BB1C-A1181D7DE98F}"/>
    <cellStyle name="60% - 3. jelölőszín 2 4" xfId="3396" xr:uid="{C02D3F2A-83BD-4D87-8D24-3B98916E8D90}"/>
    <cellStyle name="60% - 3. jelölőszín 3" xfId="507" xr:uid="{F2EDDB9F-3E71-4849-A049-A78A7782A757}"/>
    <cellStyle name="60% - 3. jelölőszín 3 2" xfId="3397" xr:uid="{47C84578-BAD1-43FD-9944-436D62C61F5D}"/>
    <cellStyle name="60% - 3. jelölőszín 4" xfId="1989" xr:uid="{C20AF400-08E6-4AF2-8A4A-93978FE99E94}"/>
    <cellStyle name="60% - 3. jelölőszín 4 2" xfId="3398" xr:uid="{86A8D81C-C824-49C7-8827-0BD41A725B28}"/>
    <cellStyle name="60% - 3. jelölőszín 5" xfId="1990" xr:uid="{855EAB93-9677-420D-810B-0E20D24E406D}"/>
    <cellStyle name="60% - 4. jelölőszín 2" xfId="508" xr:uid="{BC1D7826-CE01-4AE2-B114-D9B4F176FCE7}"/>
    <cellStyle name="60% - 4. jelölőszín 2 2" xfId="509" xr:uid="{8E3A302B-D6A9-4BE6-BB46-0E4E74EC6C33}"/>
    <cellStyle name="60% - 4. jelölőszín 2 3" xfId="510" xr:uid="{F93204CB-4F4A-4744-A16C-CEE202DF60D6}"/>
    <cellStyle name="60% - 4. jelölőszín 2 4" xfId="3399" xr:uid="{0AFEA660-7AEA-4D42-BAF4-0998C21821E4}"/>
    <cellStyle name="60% - 4. jelölőszín 3" xfId="511" xr:uid="{58D1AEF3-92BD-4E56-A362-03BF4A206801}"/>
    <cellStyle name="60% - 4. jelölőszín 3 2" xfId="3400" xr:uid="{EE0C1C96-F0C1-4476-8C9A-E0F2C6591825}"/>
    <cellStyle name="60% - 4. jelölőszín 4" xfId="1991" xr:uid="{2C90ACDB-F447-4A14-9D5A-A70DA047E0B8}"/>
    <cellStyle name="60% - 4. jelölőszín 4 2" xfId="3401" xr:uid="{FFBD147D-E268-4C10-9A07-10B64D6641FE}"/>
    <cellStyle name="60% - 4. jelölőszín 5" xfId="1992" xr:uid="{F562AD99-9CC7-45CF-982F-462AA8D5E71F}"/>
    <cellStyle name="60% - 5. jelölőszín 2" xfId="512" xr:uid="{8BBEDC68-1E92-4275-A49E-289F2508EC51}"/>
    <cellStyle name="60% - 5. jelölőszín 2 2" xfId="513" xr:uid="{3B0DC7DC-AE95-435E-9FC2-A15F1DF1FB71}"/>
    <cellStyle name="60% - 5. jelölőszín 2 3" xfId="514" xr:uid="{F09AE842-FA1C-48F4-A57A-579980008E38}"/>
    <cellStyle name="60% - 5. jelölőszín 2 4" xfId="3402" xr:uid="{1860B2AB-33DE-4414-A21E-D29514B93A26}"/>
    <cellStyle name="60% - 5. jelölőszín 3" xfId="515" xr:uid="{7BD73C2F-E07F-4009-A61E-4B3AECD7306F}"/>
    <cellStyle name="60% - 5. jelölőszín 3 2" xfId="3403" xr:uid="{B13E7F1B-1146-41C6-8DB5-AA9B6C994BC5}"/>
    <cellStyle name="60% - 5. jelölőszín 4" xfId="1993" xr:uid="{256B60E5-5B8B-4737-B259-EDC76B18B57F}"/>
    <cellStyle name="60% - 5. jelölőszín 4 2" xfId="3404" xr:uid="{A9CC5831-9B45-444B-B1E4-DAD8610DB530}"/>
    <cellStyle name="60% - 5. jelölőszín 5" xfId="1994" xr:uid="{45ED6303-ED31-4BEE-84EB-2CFC7BA882B9}"/>
    <cellStyle name="60% - 6. jelölőszín 2" xfId="516" xr:uid="{F36431D2-C4C1-4E78-9950-FFCD72DC52DA}"/>
    <cellStyle name="60% - 6. jelölőszín 2 2" xfId="517" xr:uid="{9CCFAE0F-33AF-48B9-B37C-2E95C40AE0DD}"/>
    <cellStyle name="60% - 6. jelölőszín 2 3" xfId="518" xr:uid="{45B5468B-5BF9-41C0-AA0B-11C03B2F049B}"/>
    <cellStyle name="60% - 6. jelölőszín 2 4" xfId="3405" xr:uid="{4CA96C5E-34D2-4ADD-9F45-015093ED802C}"/>
    <cellStyle name="60% - 6. jelölőszín 3" xfId="519" xr:uid="{EEA81B79-1E63-49FB-8A67-BFD982BFA109}"/>
    <cellStyle name="60% - 6. jelölőszín 3 2" xfId="3406" xr:uid="{731CBAC5-5741-4597-A352-118BEECBBE89}"/>
    <cellStyle name="60% - 6. jelölőszín 4" xfId="1995" xr:uid="{E57D184A-81BD-4D1E-B5AD-A9E6206FFD34}"/>
    <cellStyle name="60% - 6. jelölőszín 4 2" xfId="3407" xr:uid="{BC15A3EA-B102-449E-835E-D1947A991536}"/>
    <cellStyle name="60% - 6. jelölőszín 5" xfId="1996" xr:uid="{8D0CB752-8731-4142-A6B2-1CE581485781}"/>
    <cellStyle name="60% - Accent1" xfId="520" xr:uid="{7AD3C0B3-98B0-43E2-8D5E-BB282F213E5C}"/>
    <cellStyle name="60% - Accent1 2" xfId="54" xr:uid="{3D30A90A-0C19-46BD-988A-193D1CE157DB}"/>
    <cellStyle name="60% - Accent2" xfId="521" xr:uid="{1CFCEA16-E5CD-4FFB-B0D3-8DD51C28425E}"/>
    <cellStyle name="60% - Accent2 2" xfId="55" xr:uid="{A4CD289E-93B3-4ABA-8E44-9C3EE9648FC6}"/>
    <cellStyle name="60% - Accent3" xfId="522" xr:uid="{900E2D1C-52DD-4834-A25B-529A537B951A}"/>
    <cellStyle name="60% - Accent3 2" xfId="56" xr:uid="{55FD47FD-DDF6-4068-B0C1-053128C5D6EA}"/>
    <cellStyle name="60% - Accent4" xfId="523" xr:uid="{4C6A350A-3559-43EC-AF7C-6B47EEB03650}"/>
    <cellStyle name="60% - Accent4 2" xfId="57" xr:uid="{21780A80-8140-4533-9BD6-75883C64292B}"/>
    <cellStyle name="60% - Accent5" xfId="524" xr:uid="{01F81A25-4889-45E6-B890-E840CB07BCA0}"/>
    <cellStyle name="60% - Accent5 2" xfId="58" xr:uid="{A33F918B-1105-4DCB-B007-4B8A554208B4}"/>
    <cellStyle name="60% - Accent6" xfId="525" xr:uid="{6446F3BE-F35D-42BC-B729-64BE3731A76C}"/>
    <cellStyle name="60% - Accent6 2" xfId="59" xr:uid="{8CD6F54D-497A-4A97-BB0D-285EAC75CF0B}"/>
    <cellStyle name="60% - Énfasis1" xfId="60" xr:uid="{A7F672B6-5412-4824-BF9A-B11FA030C77F}"/>
    <cellStyle name="60% - Énfasis2" xfId="61" xr:uid="{62294C5C-5D5D-48FD-93E6-A6553CD9201F}"/>
    <cellStyle name="60% - Énfasis3" xfId="62" xr:uid="{63EC1017-227F-4858-9A8B-ADB259E4416C}"/>
    <cellStyle name="60% - Énfasis4" xfId="63" xr:uid="{42B014DF-9CF8-4A8F-A448-B8222ACC70EC}"/>
    <cellStyle name="60% - Énfasis5" xfId="64" xr:uid="{B3350876-F66A-4AD5-8878-4D15E870F348}"/>
    <cellStyle name="60% - Énfasis6" xfId="65" xr:uid="{054C178B-0DE7-4C41-B879-FF20893BC737}"/>
    <cellStyle name="Accent1" xfId="526" xr:uid="{AC51D58A-90E3-4AA1-9AEE-64C7FBFC584B}"/>
    <cellStyle name="Accent1 - 20%" xfId="852" xr:uid="{297619DC-A729-4581-96A2-22CA78C54936}"/>
    <cellStyle name="Accent1 - 40%" xfId="853" xr:uid="{10C43D31-E095-43D0-AD5E-9C5705A0B0B1}"/>
    <cellStyle name="Accent1 - 60%" xfId="854" xr:uid="{6F2FE0CC-5B28-466D-962D-D040A437AEAE}"/>
    <cellStyle name="Accent1 2" xfId="66" xr:uid="{8C79B665-0836-4DD6-9D42-5F9AD0434E53}"/>
    <cellStyle name="Accent1 3" xfId="2476" xr:uid="{B1A63AF9-CD58-4878-85CE-0D35EDAB9EF9}"/>
    <cellStyle name="Accent1 4" xfId="2486" xr:uid="{876CE265-3ECC-4B63-B843-757C00919959}"/>
    <cellStyle name="Accent1 5" xfId="2469" xr:uid="{02C9813E-22C2-42DD-9F72-A49D86DA393B}"/>
    <cellStyle name="Accent1 6" xfId="3694" xr:uid="{7CA7F3DE-C1F1-412E-882E-BF27F90ECD27}"/>
    <cellStyle name="Accent1 7" xfId="3669" xr:uid="{EDC89614-3D70-4D95-AAC2-0675664BA8AF}"/>
    <cellStyle name="Accent2" xfId="527" xr:uid="{37EC198F-21EC-43BE-9F9C-8027B1499BCB}"/>
    <cellStyle name="Accent2 - 20%" xfId="856" xr:uid="{C5FE390B-6390-45F7-9DA7-F29094B08396}"/>
    <cellStyle name="Accent2 - 40%" xfId="857" xr:uid="{2C122D0D-E734-441C-BF47-DDC53DC34DFD}"/>
    <cellStyle name="Accent2 - 60%" xfId="858" xr:uid="{6D14F3BE-4DE8-4773-AED6-3FDFA5634F9C}"/>
    <cellStyle name="Accent2 2" xfId="67" xr:uid="{F64BC566-42AE-40C1-AF94-9F66E48100DB}"/>
    <cellStyle name="Accent2 3" xfId="2477" xr:uid="{E65A7A2F-68B0-460B-A898-F6DA172ABFD3}"/>
    <cellStyle name="Accent2 4" xfId="3438" xr:uid="{67189D2C-0817-4FE5-A020-102C18B66F1F}"/>
    <cellStyle name="Accent2 5" xfId="3703" xr:uid="{5A6C74EE-9F38-417B-BB9A-B7921AC685F3}"/>
    <cellStyle name="Accent2 6" xfId="3659" xr:uid="{AEC2931F-2D28-4AC7-8DF9-F76C196C0B3B}"/>
    <cellStyle name="Accent2 7" xfId="3686" xr:uid="{1A893754-AA7E-42E2-A196-A19C05F9FC37}"/>
    <cellStyle name="Accent3" xfId="528" xr:uid="{C1C87FD4-744B-4075-A82E-D93F6B37238F}"/>
    <cellStyle name="Accent3 - 20%" xfId="860" xr:uid="{B54D74D4-CA9C-4389-B535-E86D551B5943}"/>
    <cellStyle name="Accent3 - 40%" xfId="861" xr:uid="{81EB5719-2F98-4CAF-8C9D-D8B24590F5F1}"/>
    <cellStyle name="Accent3 - 60%" xfId="862" xr:uid="{7936AD4A-6F0B-4305-9F7D-603E6B4ED526}"/>
    <cellStyle name="Accent3 2" xfId="68" xr:uid="{3DB2B4F8-B76F-4CA6-B5A7-D86EDF52069B}"/>
    <cellStyle name="Accent3 3" xfId="2478" xr:uid="{442299AB-1B68-420E-9A5E-BE23E3EF5906}"/>
    <cellStyle name="Accent3 4" xfId="2485" xr:uid="{024D89E4-4F47-4CE6-B379-DC7317522EE8}"/>
    <cellStyle name="Accent3 5" xfId="3702" xr:uid="{7065CA46-9F26-4C27-A749-D4B70C6A0D72}"/>
    <cellStyle name="Accent3 6" xfId="3660" xr:uid="{6C100D85-8E03-4126-A260-834FB58E2500}"/>
    <cellStyle name="Accent3 7" xfId="3685" xr:uid="{DAED93B8-0567-4E55-85C3-8FC64DE39CBC}"/>
    <cellStyle name="Accent4" xfId="529" xr:uid="{C472479E-9C0E-4DDB-B03B-B9CEBBB67EF6}"/>
    <cellStyle name="Accent4 - 20%" xfId="864" xr:uid="{001F4E34-11A3-47A0-AFC0-A8993F3397A2}"/>
    <cellStyle name="Accent4 - 40%" xfId="865" xr:uid="{CA1FFBB4-6B19-45A9-8336-44204CBE46B3}"/>
    <cellStyle name="Accent4 - 60%" xfId="866" xr:uid="{8A244971-F911-4DB3-B45D-1D00609CF800}"/>
    <cellStyle name="Accent4 2" xfId="69" xr:uid="{24F0522F-D459-4DD4-891A-18FD1CDB5691}"/>
    <cellStyle name="Accent4 3" xfId="2479" xr:uid="{DCDC25DF-FF6D-497A-B32A-2C86007CECB2}"/>
    <cellStyle name="Accent4 4" xfId="3437" xr:uid="{24F53D0D-8195-4D02-95A2-2267A9B4DD6C}"/>
    <cellStyle name="Accent4 5" xfId="3701" xr:uid="{78EF38DE-8667-4BB5-B4EC-6E52BB3468D1}"/>
    <cellStyle name="Accent4 6" xfId="3661" xr:uid="{8A87ABD3-D31B-4E5A-A055-95B191372EC3}"/>
    <cellStyle name="Accent4 7" xfId="3684" xr:uid="{7A5F6704-0A9E-4678-9BD4-D2EE76AE7A9E}"/>
    <cellStyle name="Accent5" xfId="530" xr:uid="{F3928A3E-FFBE-4C86-B6C1-268B5057EDAD}"/>
    <cellStyle name="Accent5 - 20%" xfId="868" xr:uid="{42DD4E72-A82A-4552-AF84-1E798F837923}"/>
    <cellStyle name="Accent5 - 40%" xfId="869" xr:uid="{21ED94D6-F98D-4E17-BDDF-404E529A5963}"/>
    <cellStyle name="Accent5 - 60%" xfId="870" xr:uid="{D0133845-F63E-485A-8C4E-3E3F0B227A6D}"/>
    <cellStyle name="Accent5 2" xfId="70" xr:uid="{39D06A00-B54F-4C91-B593-C5867E2D8615}"/>
    <cellStyle name="Accent5 3" xfId="2480" xr:uid="{E9499056-82F4-401A-A978-0D3EDD2A87B4}"/>
    <cellStyle name="Accent5 4" xfId="2484" xr:uid="{BCACD875-4B69-43A9-B865-5A5C8FACAA5A}"/>
    <cellStyle name="Accent5 5" xfId="3700" xr:uid="{2378F15F-4DA6-44AF-92E3-A768C7CA2359}"/>
    <cellStyle name="Accent5 6" xfId="3662" xr:uid="{1A4F9A25-F81E-429B-AD17-D42A51C6D9AF}"/>
    <cellStyle name="Accent5 7" xfId="3683" xr:uid="{A6938C1D-B7FA-42C0-8DAD-EC2CA0A984C6}"/>
    <cellStyle name="Accent6" xfId="531" xr:uid="{9AA78985-2AE9-469A-840C-40497FD688F0}"/>
    <cellStyle name="Accent6 - 20%" xfId="872" xr:uid="{DB75688E-3FF6-41E1-8DEE-05B69BCCE6DE}"/>
    <cellStyle name="Accent6 - 40%" xfId="873" xr:uid="{EADF9789-0198-426F-B1DF-B33AF2EB73B2}"/>
    <cellStyle name="Accent6 - 60%" xfId="874" xr:uid="{4C9A8B26-DE45-48CA-9732-9FEDB3711A97}"/>
    <cellStyle name="Accent6 2" xfId="71" xr:uid="{8FAF5BC6-7B76-44EE-B24A-0F22217A228C}"/>
    <cellStyle name="Accent6 3" xfId="2481" xr:uid="{71466E5D-473D-4E7D-B65F-1BBB62214FB0}"/>
    <cellStyle name="Accent6 4" xfId="2483" xr:uid="{F1427586-FE95-408F-AC25-B78DC2AD724D}"/>
    <cellStyle name="Accent6 5" xfId="3699" xr:uid="{4D2AFCF7-E162-401D-BC85-83A9FBD52534}"/>
    <cellStyle name="Accent6 6" xfId="3663" xr:uid="{13EF449E-2DCF-40D1-A5A8-9F87551DCC83}"/>
    <cellStyle name="Accent6 7" xfId="3682" xr:uid="{604DE9F6-A87A-4CBF-BB0D-25DA88314511}"/>
    <cellStyle name="Bad" xfId="532" xr:uid="{884DAF1F-5E27-42FB-9EC2-DAA4E9BC5149}"/>
    <cellStyle name="Bad 2" xfId="72" xr:uid="{FE682889-07A8-483E-9C35-B9CA6B8426B4}"/>
    <cellStyle name="Bevitel 2" xfId="533" xr:uid="{FE0BE7E2-AF4B-4B9B-8605-8D491E5A3DDD}"/>
    <cellStyle name="Bevitel 2 2" xfId="534" xr:uid="{EC2F68B7-CD11-4E0D-9A15-4EF050755655}"/>
    <cellStyle name="Bevitel 2 3" xfId="535" xr:uid="{4D2C1A21-927D-4D04-BFE5-DB5C542727DA}"/>
    <cellStyle name="Bevitel 2 4" xfId="3408" xr:uid="{AA26CA63-2E0D-42D4-9A93-BF5BBF59B833}"/>
    <cellStyle name="Bevitel 3" xfId="536" xr:uid="{EBA053D5-DEA1-4154-80C6-F350687FC284}"/>
    <cellStyle name="Bevitel 3 2" xfId="3409" xr:uid="{41E59222-F03A-4558-BD41-40C73F415528}"/>
    <cellStyle name="Bevitel 4" xfId="886" xr:uid="{82583A98-AA93-4B18-8469-D7C6D61930C8}"/>
    <cellStyle name="Bevitel 4 2" xfId="3410" xr:uid="{5B6165AB-1B13-4446-8A6E-3241BD95376C}"/>
    <cellStyle name="Bevitel 5" xfId="1997" xr:uid="{9EE9EEB3-C271-4ABD-9969-62338ACEB713}"/>
    <cellStyle name="Buena" xfId="73" xr:uid="{46936285-8C80-492E-89A1-C290EA372696}"/>
    <cellStyle name="Calculation" xfId="74" xr:uid="{AAB6E44F-FFF8-4CAC-9A32-8D1BAD97675B}"/>
    <cellStyle name="Calculation 2" xfId="75" xr:uid="{71D8A2B0-3613-408C-BBD5-BA3FDBEC8278}"/>
    <cellStyle name="Calculation 3" xfId="3411" xr:uid="{608ADA7E-0F64-47A9-9AAF-7276BB280373}"/>
    <cellStyle name="Cálculo" xfId="76" xr:uid="{1BF01277-2482-4DDE-B396-DE1E10B4629F}"/>
    <cellStyle name="Celda de comprobación" xfId="77" xr:uid="{D5B505C9-E2B8-4DE1-9C86-36BDE17E39D2}"/>
    <cellStyle name="Celda vinculada" xfId="78" xr:uid="{63FADB69-329C-453E-805E-4422F8EEFEC4}"/>
    <cellStyle name="Check Cell" xfId="537" xr:uid="{4572B58F-66FF-4FC2-82D5-5F96C9F23B59}"/>
    <cellStyle name="Check Cell 2" xfId="79" xr:uid="{5C5FD515-9196-4BD6-9FB8-FF041A85D8C5}"/>
    <cellStyle name="Cím 2" xfId="538" xr:uid="{A498366B-C197-4E0F-9494-E70694D71131}"/>
    <cellStyle name="Cím 2 2" xfId="539" xr:uid="{15FE3EEC-A9C8-46CC-8EDD-DDC264B62CCC}"/>
    <cellStyle name="Cím 2 3" xfId="540" xr:uid="{AB7C2322-795C-438A-B15E-C3EAD156595C}"/>
    <cellStyle name="Cím 2 4" xfId="3412" xr:uid="{D2D5A79B-EEC3-4E61-B2AB-F2A020DE39A5}"/>
    <cellStyle name="Cím 3" xfId="541" xr:uid="{79DE9945-3552-4696-B513-1AA8CAB76730}"/>
    <cellStyle name="Cím 3 2" xfId="3413" xr:uid="{FDF86596-2C75-4F32-9420-CFE3719ACE01}"/>
    <cellStyle name="Cím 4" xfId="1998" xr:uid="{93B15816-2CBA-4E52-B4F9-7F687B9CA915}"/>
    <cellStyle name="Cím 4 2" xfId="3414" xr:uid="{EC645E4E-98A3-4FAD-8B41-2D2D309891CF}"/>
    <cellStyle name="Cím 5" xfId="1999" xr:uid="{A73DE71E-D3A0-4AD3-976E-27580A0B3180}"/>
    <cellStyle name="Címsor 1 2" xfId="542" xr:uid="{43BC8BCA-2F70-49CE-9348-95F12BC466B1}"/>
    <cellStyle name="Címsor 1 2 2" xfId="543" xr:uid="{14B181D9-323A-47BE-A460-2E58BD419587}"/>
    <cellStyle name="Címsor 1 2 3" xfId="544" xr:uid="{5D5883E9-C545-440E-946D-819F83F6DBE4}"/>
    <cellStyle name="Címsor 1 2 4" xfId="3415" xr:uid="{3B1FC587-5551-462C-9E1C-E27798580881}"/>
    <cellStyle name="Címsor 1 3" xfId="545" xr:uid="{07C04086-0FB7-4DEA-B317-5EB67D0470D9}"/>
    <cellStyle name="Címsor 1 3 2" xfId="3416" xr:uid="{E2D0B0E9-C2A0-413A-8F2C-D63504B9E0A1}"/>
    <cellStyle name="Címsor 1 4" xfId="882" xr:uid="{0BE279C4-3BCC-4EA4-905F-493425FDB3B8}"/>
    <cellStyle name="Címsor 1 4 2" xfId="3417" xr:uid="{1B0E1426-B902-4910-8A50-34EFCE276E70}"/>
    <cellStyle name="Címsor 1 5" xfId="2000" xr:uid="{80CBE47A-F7D9-43DB-9B1E-DC936AC428D1}"/>
    <cellStyle name="Címsor 2 2" xfId="546" xr:uid="{20D60D3F-A068-4138-BEE7-72D8A9F077E4}"/>
    <cellStyle name="Címsor 2 2 2" xfId="547" xr:uid="{C221E6EA-6FEF-42B0-A9BE-EB3A7D6E6655}"/>
    <cellStyle name="Címsor 2 2 3" xfId="548" xr:uid="{987181DC-5B15-4FF9-8A39-79612DD694B9}"/>
    <cellStyle name="Címsor 2 2 4" xfId="3418" xr:uid="{F7B376C5-EBF9-4CFC-B921-D0D03797DFFD}"/>
    <cellStyle name="Címsor 2 3" xfId="549" xr:uid="{D7EFAE7B-029F-4657-A861-923E785DA19F}"/>
    <cellStyle name="Címsor 2 3 2" xfId="3419" xr:uid="{6D34AB5D-32D8-4D42-9186-606ECD45E4E5}"/>
    <cellStyle name="Címsor 2 4" xfId="883" xr:uid="{46AFC5FF-1309-40F8-9475-2D9AFE529F18}"/>
    <cellStyle name="Címsor 2 4 2" xfId="3420" xr:uid="{E7A04BAA-A088-45B9-922C-DF26EC038BB5}"/>
    <cellStyle name="Címsor 2 5" xfId="2001" xr:uid="{7A2CE064-39CF-4930-8D9C-CE67F18827F7}"/>
    <cellStyle name="Címsor 3 2" xfId="550" xr:uid="{A603E0F6-4AFC-46D9-B198-40E6106FBB6D}"/>
    <cellStyle name="Címsor 3 2 2" xfId="551" xr:uid="{01FB5B92-D27C-4D82-BD37-26F5D1240500}"/>
    <cellStyle name="Címsor 3 2 3" xfId="552" xr:uid="{2EFE11A2-3FFE-40C7-B0E9-6BC8EC4FF47D}"/>
    <cellStyle name="Címsor 3 2 4" xfId="3421" xr:uid="{64EF3DEC-ED2B-4042-AD26-4B170534A8C5}"/>
    <cellStyle name="Címsor 3 3" xfId="553" xr:uid="{993E8A83-74C6-4F3B-A854-D3AFA11E9D51}"/>
    <cellStyle name="Címsor 3 3 2" xfId="3422" xr:uid="{BCA7FB7A-350E-4CA5-8064-BF38F1950652}"/>
    <cellStyle name="Címsor 3 4" xfId="884" xr:uid="{12E367A3-6A74-4074-9EE2-DBC84D67B76D}"/>
    <cellStyle name="Címsor 3 4 2" xfId="3423" xr:uid="{24512BDA-383B-42F9-A610-818FBB895683}"/>
    <cellStyle name="Címsor 3 5" xfId="2002" xr:uid="{D00B3241-E138-430D-AE47-E505E955E5C2}"/>
    <cellStyle name="Címsor 4 2" xfId="554" xr:uid="{B9743025-8F9F-446F-AE26-98B256102122}"/>
    <cellStyle name="Címsor 4 2 2" xfId="555" xr:uid="{DF48A62D-D763-40A9-AF91-CEDC0223A476}"/>
    <cellStyle name="Címsor 4 2 3" xfId="556" xr:uid="{D84AE782-AA63-4292-B4E5-E731A8DCF441}"/>
    <cellStyle name="Címsor 4 2 4" xfId="3424" xr:uid="{3EA0A98C-AADE-4C3E-9E27-3B0E8D3F49FD}"/>
    <cellStyle name="Címsor 4 3" xfId="557" xr:uid="{F77C3F0E-C25D-448A-933E-A10C7CFC054E}"/>
    <cellStyle name="Címsor 4 3 2" xfId="3425" xr:uid="{4CE173A0-3B6A-4103-B602-96B21FA0DF75}"/>
    <cellStyle name="Címsor 4 4" xfId="885" xr:uid="{0BA94B8F-56C5-4E9A-856F-97EE1D7176FC}"/>
    <cellStyle name="Címsor 4 4 2" xfId="3426" xr:uid="{92B84171-9C63-44B4-B7FE-D749A9B87496}"/>
    <cellStyle name="Címsor 4 5" xfId="2003" xr:uid="{D013B904-0C57-4D36-AA21-C0135EBFDA0D}"/>
    <cellStyle name="Comma 2" xfId="2482" xr:uid="{B0B71F78-8DE7-4DF5-A317-A2ACD826A699}"/>
    <cellStyle name="Ellenőrzőcella 2" xfId="558" xr:uid="{9C37AC9F-2754-4431-9DE7-0D236AF26A65}"/>
    <cellStyle name="Ellenőrzőcella 2 2" xfId="559" xr:uid="{FC992F48-AF47-4B80-AD36-10F63A8A2F56}"/>
    <cellStyle name="Ellenőrzőcella 2 3" xfId="560" xr:uid="{34027B7C-9A3F-496E-81BE-9052364E507D}"/>
    <cellStyle name="Ellenőrzőcella 2 4" xfId="3427" xr:uid="{E39DF39A-C39E-4FCD-A29E-CE80A0B9D9D8}"/>
    <cellStyle name="Ellenőrzőcella 3" xfId="561" xr:uid="{4ED2F4FF-36DE-4A7F-B917-112B3383603C}"/>
    <cellStyle name="Ellenőrzőcella 3 2" xfId="3428" xr:uid="{41B69AE1-CC5B-457D-9166-F7EDB86BE376}"/>
    <cellStyle name="Ellenőrzőcella 4" xfId="877" xr:uid="{CCAFAE2E-5DEA-4F9D-B813-0BD4ECE4E5C7}"/>
    <cellStyle name="Ellenőrzőcella 4 2" xfId="3429" xr:uid="{CAC69F35-24B7-48A6-BABD-3254013CF15C}"/>
    <cellStyle name="Ellenőrzőcella 5" xfId="2004" xr:uid="{7DA08AA7-4FAF-447A-928F-7ABDE0CAC5DF}"/>
    <cellStyle name="Emphasis 1" xfId="878" xr:uid="{BB27545F-DDC2-4F35-BB70-BFB82BDDF446}"/>
    <cellStyle name="Emphasis 2" xfId="879" xr:uid="{8F0CBE6C-E158-435B-8B96-4EE0D83EE588}"/>
    <cellStyle name="Emphasis 3" xfId="880" xr:uid="{EC4EC894-8E16-4526-AE62-9EAB632323E9}"/>
    <cellStyle name="Encabezado 4" xfId="80" xr:uid="{CD7F2C74-F9C2-4518-A704-114C3CDA3862}"/>
    <cellStyle name="Énfasis1" xfId="81" xr:uid="{CE725C69-7270-4BC3-9F12-9771BFC6FE91}"/>
    <cellStyle name="Énfasis2" xfId="82" xr:uid="{B509AB63-E5B6-4913-B7B1-01D22914532E}"/>
    <cellStyle name="Énfasis3" xfId="83" xr:uid="{EFC6E914-F919-4343-BC2B-7B3AC120379D}"/>
    <cellStyle name="Énfasis4" xfId="84" xr:uid="{5DDEC678-4925-425A-9EE2-40134BD65B8A}"/>
    <cellStyle name="Énfasis5" xfId="85" xr:uid="{4C9C41F4-A525-4D43-BB17-FFB36D5D4446}"/>
    <cellStyle name="Énfasis6" xfId="86" xr:uid="{53E0DFC6-BBA0-476B-8CDE-FAED78B1A4DE}"/>
    <cellStyle name="Entrada" xfId="87" xr:uid="{CBD34E56-D225-4A4C-A82F-3FF6E9503C5E}"/>
    <cellStyle name="Euro" xfId="562" xr:uid="{984F0C4B-5AF0-450C-ABF2-A9ED65109876}"/>
    <cellStyle name="Euro 2" xfId="3430" xr:uid="{8619509B-7C96-48A5-8CC7-1646113AC04F}"/>
    <cellStyle name="Explanatory Text" xfId="88" xr:uid="{A8ED63E2-500A-4067-A900-F02C38C05AB6}"/>
    <cellStyle name="Explanatory Text 2" xfId="89" xr:uid="{83E329B6-14C7-4487-8A97-2F1045884D3B}"/>
    <cellStyle name="Ezres" xfId="10" builtinId="3"/>
    <cellStyle name="Ezres 10" xfId="2464" xr:uid="{1508B9B7-F8A8-4017-BA5E-81152C0F3763}"/>
    <cellStyle name="Ezres 10 2" xfId="3723" xr:uid="{FED6BFD7-580C-4828-8EED-4A7CE663CF5D}"/>
    <cellStyle name="Ezres 11" xfId="14" xr:uid="{B7F60ACA-E862-4539-8D62-BFF39FE60BD6}"/>
    <cellStyle name="Ezres 12" xfId="3746" xr:uid="{DBF2851D-FE33-4E60-8743-87D93BDA63B6}"/>
    <cellStyle name="Ezres 2" xfId="7" xr:uid="{00000000-0005-0000-0000-000000000000}"/>
    <cellStyle name="Ezres 2 2" xfId="962" xr:uid="{F0F08967-629B-43EE-8AF2-57873D7F4274}"/>
    <cellStyle name="Ezres 2 2 2" xfId="2404" xr:uid="{3D60DD0B-5134-49D1-9DB1-DFC091EC6DBD}"/>
    <cellStyle name="Ezres 2 2 2 2" xfId="3753" xr:uid="{712E4DD1-7949-4F02-BF06-6396AEA99CCB}"/>
    <cellStyle name="Ezres 2 2 3" xfId="2412" xr:uid="{747885F8-65F5-49E8-AC8D-E0BA0152C95B}"/>
    <cellStyle name="Ezres 2 2 3 2" xfId="3724" xr:uid="{D3F6A788-BB98-464E-97D2-DB91A52B45D4}"/>
    <cellStyle name="Ezres 2 2 4" xfId="3432" xr:uid="{15EFDB6A-7D32-424A-A6F1-C5750314FB12}"/>
    <cellStyle name="Ezres 2 2 5" xfId="3741" xr:uid="{DFD8EEF5-54E3-4909-A5AA-3B65DFD60A5A}"/>
    <cellStyle name="Ezres 2 3" xfId="2005" xr:uid="{E5386D7F-7160-4620-874F-5F3DA4AE0EDB}"/>
    <cellStyle name="Ezres 2 3 2" xfId="2006" xr:uid="{C05B3694-7E36-404F-9F04-00951DE0A4D7}"/>
    <cellStyle name="Ezres 2 3 2 2" xfId="3749" xr:uid="{69FCE1D6-EA7C-45C8-B6EB-FDF563A1714A}"/>
    <cellStyle name="Ezres 2 3 3" xfId="3651" xr:uid="{A4478A04-8A34-4376-94D6-F6EFC31A86F6}"/>
    <cellStyle name="Ezres 2 3 4" xfId="3720" xr:uid="{B9AA1E25-6C48-431D-A7E3-B612D4F41E72}"/>
    <cellStyle name="Ezres 2 4" xfId="2007" xr:uid="{122B6B55-8E73-42D4-BBED-6E74C324EAE0}"/>
    <cellStyle name="Ezres 2 4 2" xfId="3721" xr:uid="{77075338-9304-48C5-95C9-FCC6EF66A8B6}"/>
    <cellStyle name="Ezres 2 5" xfId="2008" xr:uid="{97A61588-D0AE-4761-B64C-884C285835EB}"/>
    <cellStyle name="Ezres 2 5 2" xfId="3751" xr:uid="{3AA5BDEC-765C-4071-97DA-16343D6ACA8C}"/>
    <cellStyle name="Ezres 2 6" xfId="3431" xr:uid="{524B5D84-81CF-472C-9383-01C464D2B68A}"/>
    <cellStyle name="Ezres 2 7" xfId="563" xr:uid="{604194E0-5818-41EA-815D-D088B97D6556}"/>
    <cellStyle name="Ezres 2 7 2" xfId="3744" xr:uid="{1FBD245A-9B2E-441A-9375-A24E3C8858A8}"/>
    <cellStyle name="Ezres 3" xfId="6" xr:uid="{00000000-0005-0000-0000-000001000000}"/>
    <cellStyle name="Ezres 3 2" xfId="21" xr:uid="{9A888B69-DE81-4C4D-B609-E29788802676}"/>
    <cellStyle name="Ezres 3 2 2" xfId="2402" xr:uid="{A47E3530-1F2C-4D11-BEE3-7622B7A15B11}"/>
    <cellStyle name="Ezres 3 2 2 2" xfId="3742" xr:uid="{759E803D-E511-45B4-9A2C-DBE109FC2146}"/>
    <cellStyle name="Ezres 3 3" xfId="3433" xr:uid="{E00EF5A1-97C4-4B13-97EC-E9DA4604C14E}"/>
    <cellStyle name="Ezres 3 4" xfId="964" xr:uid="{F69F36D2-78FD-483A-A54F-67CC2292818C}"/>
    <cellStyle name="Ezres 3 4 2" xfId="3726" xr:uid="{FC8B23B7-96ED-40F7-92DE-A9EBA1E554A3}"/>
    <cellStyle name="Ezres 3 5" xfId="12" xr:uid="{6F1F2CA2-C00A-42F7-8538-7C2386B19D55}"/>
    <cellStyle name="Ezres 4" xfId="2009" xr:uid="{3490DD93-E156-4CBA-B802-668C799C7120}"/>
    <cellStyle name="Ezres 4 2" xfId="3647" xr:uid="{4380ED2D-201F-4D32-B2CF-2893D35701BA}"/>
    <cellStyle name="Ezres 4 3" xfId="3745" xr:uid="{24D8A8E2-B088-4C4F-9B5E-C3DA2793274A}"/>
    <cellStyle name="Ezres 5" xfId="2010" xr:uid="{D29847C4-6A6F-478F-A567-0F7B2D47E675}"/>
    <cellStyle name="Ezres 5 2" xfId="3747" xr:uid="{D2A96D23-6260-4C5B-B68E-1132F95B46BF}"/>
    <cellStyle name="Ezres 6" xfId="2406" xr:uid="{3531B974-1310-45F8-8DFD-86477A7CDE11}"/>
    <cellStyle name="Ezres 6 2" xfId="3748" xr:uid="{E9776FF5-345F-42B0-AB89-237D20D7827B}"/>
    <cellStyle name="Ezres 7" xfId="2409" xr:uid="{4A4BA148-4120-490D-8C95-28BE9F3B19AD}"/>
    <cellStyle name="Ezres 7 2" xfId="3752" xr:uid="{6CF07B23-F413-437B-93CE-3351E98366C1}"/>
    <cellStyle name="Ezres 8" xfId="2413" xr:uid="{ED53ACB8-5639-41EF-B602-78736EB4FD75}"/>
    <cellStyle name="Ezres 8 2" xfId="3722" xr:uid="{7E8239CF-78DB-4A83-9AAC-958C48DC8DE1}"/>
    <cellStyle name="Ezres 9" xfId="2414" xr:uid="{2030C902-B65D-480F-BAD0-A029F1B15FAE}"/>
    <cellStyle name="Ezres 9 2" xfId="3743" xr:uid="{1EE19D6E-61B3-458C-A899-767BE8F99BC8}"/>
    <cellStyle name="Figyelmeztetés 2" xfId="564" xr:uid="{4F373849-0028-4D25-B699-30F394296141}"/>
    <cellStyle name="Figyelmeztetés 2 2" xfId="565" xr:uid="{2F89C280-E293-4CD2-9BA0-46DE37A56D7E}"/>
    <cellStyle name="Figyelmeztetés 2 3" xfId="566" xr:uid="{AD2EE39E-3C0B-4CD6-BB85-1B771C2A744C}"/>
    <cellStyle name="Figyelmeztetés 2 4" xfId="3434" xr:uid="{80A94E73-9397-47A6-83F3-530CFD6CAEAF}"/>
    <cellStyle name="Figyelmeztetés 3" xfId="567" xr:uid="{D7B7D59C-FE1C-4552-9A43-46B2AB0D383E}"/>
    <cellStyle name="Figyelmeztetés 3 2" xfId="3435" xr:uid="{CBC5D457-FC1A-4DC2-9D6D-6A4B8986D2B0}"/>
    <cellStyle name="Figyelmeztetés 4" xfId="934" xr:uid="{15FD9D53-4393-430E-ACFF-A9FBBE4A40ED}"/>
    <cellStyle name="Figyelmeztetés 4 2" xfId="3436" xr:uid="{487D09A7-C1D4-4D8B-B3D5-8641B9BCE7F2}"/>
    <cellStyle name="Figyelmeztetés 5" xfId="2011" xr:uid="{014E70F1-6E2A-441C-81C2-F776075D0E76}"/>
    <cellStyle name="Followed Hyperlink" xfId="2012" xr:uid="{EE120613-8010-4811-8D5C-5D9F8B1D20DB}"/>
    <cellStyle name="forint" xfId="2013" xr:uid="{79F1E402-F6DF-4FBD-A4F8-5D32F73CFE4A}"/>
    <cellStyle name="Good" xfId="568" xr:uid="{3BD8FBAA-C41B-46B8-A717-54926D478CA9}"/>
    <cellStyle name="Good 2" xfId="90" xr:uid="{B44B7172-3B11-4F8E-BFBC-7F04BEB8A26A}"/>
    <cellStyle name="greyed" xfId="91" xr:uid="{3905C6B2-2B3F-44C6-AE99-9037557ABCD3}"/>
    <cellStyle name="greyed 2" xfId="2415" xr:uid="{15D38AB4-4330-419B-81AC-81088C461B32}"/>
    <cellStyle name="gyezr" xfId="2014" xr:uid="{D7BBB6C7-516F-477A-8F56-AEB2AD595F2B}"/>
    <cellStyle name="Heading" xfId="2416" xr:uid="{0729B212-9F2C-42D3-BEA0-F90602CB0976}"/>
    <cellStyle name="Heading 1" xfId="569" xr:uid="{7760AEAF-6728-46E5-A54B-0BF485B50A0A}"/>
    <cellStyle name="Heading 1 2" xfId="92" xr:uid="{B9819AB0-BE3B-43DF-A4BE-D46104BAA07D}"/>
    <cellStyle name="Heading 1 3" xfId="2408" xr:uid="{7A3B3684-C441-4BE9-92A9-84C2A33B8BC1}"/>
    <cellStyle name="Heading 2" xfId="570" xr:uid="{A13112A5-6BA5-4C96-B4B8-D6E2BEA13948}"/>
    <cellStyle name="Heading 2 2" xfId="93" xr:uid="{BBC350ED-A181-4A1A-8E27-84C2AE58A929}"/>
    <cellStyle name="Heading 3" xfId="571" xr:uid="{2671F6AC-86C1-40E8-ADCE-5DCB1495448B}"/>
    <cellStyle name="Heading 3 2" xfId="94" xr:uid="{3F0D4FA4-443F-40F7-A323-9A9026A0B0D8}"/>
    <cellStyle name="Heading 4" xfId="572" xr:uid="{BB0A30F1-3D96-4BAD-84AA-488A3EF8421D}"/>
    <cellStyle name="Heading 4 2" xfId="95" xr:uid="{F4B20F22-63C4-40DB-8C78-B468F060189C}"/>
    <cellStyle name="highlightExposure" xfId="96" xr:uid="{B08312B8-C6CC-4FD2-9523-22C40E23DC07}"/>
    <cellStyle name="highlightPD" xfId="2015" xr:uid="{68B3712B-05C5-48B4-A4FC-E98BB8CAC36F}"/>
    <cellStyle name="highlightText" xfId="97" xr:uid="{AE1085B3-358A-46F7-9902-5082BDA684F0}"/>
    <cellStyle name="Hiperhivatkozás_dummy_12_Cons_CAR_BIS" xfId="573" xr:uid="{A6A7A291-A799-4C26-8F42-DBBEC84907DC}"/>
    <cellStyle name="Hipervínculo 2" xfId="98" xr:uid="{C9FB0B24-FB97-4968-9A03-FBCFE5134E1F}"/>
    <cellStyle name="Hivatkozás" xfId="4" builtinId="8"/>
    <cellStyle name="Hivatkozás 2" xfId="166" xr:uid="{AD73C1F4-CCF0-4FDB-BCA0-8A6FF5403057}"/>
    <cellStyle name="Hivatkozás 3" xfId="2463" xr:uid="{BB6A6F5E-62FE-4DE0-8167-8811F422185A}"/>
    <cellStyle name="Hivatkozás 4" xfId="2017" xr:uid="{52EEC7C7-59DE-4A38-AF7F-D80772A1EBD0}"/>
    <cellStyle name="Hivatkozott cella 2" xfId="574" xr:uid="{8204F9F6-8BB5-452C-88F5-977BFA713471}"/>
    <cellStyle name="Hivatkozott cella 2 2" xfId="575" xr:uid="{89A0A2C2-9290-45C8-886D-FADA9AB6E3D4}"/>
    <cellStyle name="Hivatkozott cella 2 3" xfId="576" xr:uid="{F03643DF-81B8-4412-92A5-5F8F8F21FF5C}"/>
    <cellStyle name="Hivatkozott cella 2 4" xfId="3439" xr:uid="{1595D2F5-BB13-4A1C-9D69-437D0DA2EE67}"/>
    <cellStyle name="Hivatkozott cella 3" xfId="577" xr:uid="{D77E7506-6668-487F-93A3-4E314D70A21F}"/>
    <cellStyle name="Hivatkozott cella 3 2" xfId="3440" xr:uid="{FC6AE97D-CAA7-4AD4-AA05-69300FC8CE59}"/>
    <cellStyle name="Hivatkozott cella 4" xfId="887" xr:uid="{008F40ED-CDA5-4930-9458-A4BF8935D38A}"/>
    <cellStyle name="Hivatkozott cella 4 2" xfId="3441" xr:uid="{F446C3F7-3923-4D75-A1C8-AE4417052208}"/>
    <cellStyle name="Hivatkozott cella 5" xfId="2016" xr:uid="{CA96A1B4-9984-4D60-B1EE-15245523CE72}"/>
    <cellStyle name="Hyperlink 2" xfId="99" xr:uid="{6D6B17D0-AC3E-4F89-8DB5-164766CCEDCD}"/>
    <cellStyle name="Hyperlink 3" xfId="100" xr:uid="{237E87C3-919D-4C9A-93A0-9AC16296C273}"/>
    <cellStyle name="Hyperlink 3 2" xfId="101" xr:uid="{BBEDF81E-420A-4744-8336-54E1D517BA49}"/>
    <cellStyle name="Incorrecto" xfId="102" xr:uid="{764F4F5B-7B72-4630-88FE-379E897CC495}"/>
    <cellStyle name="Input" xfId="103" xr:uid="{95384262-DE9D-4E12-9AE0-D03E1EF83198}"/>
    <cellStyle name="Input 2" xfId="104" xr:uid="{0F31CA92-551E-4928-880E-860354A75CE5}"/>
    <cellStyle name="inputDate" xfId="2018" xr:uid="{20AE9AC3-7B35-430D-9013-8BA817E2C92A}"/>
    <cellStyle name="inputExposure" xfId="105" xr:uid="{9EEAA6F2-7821-4AE3-88A5-4DCB5BD0341D}"/>
    <cellStyle name="inputSelection" xfId="2019" xr:uid="{86942169-1081-49D7-9A34-A5F8137A91F1}"/>
    <cellStyle name="inputText" xfId="2020" xr:uid="{4054E589-7B7D-48C7-86E3-B41AD383C567}"/>
    <cellStyle name="Jegyzet 10" xfId="578" xr:uid="{4D90AF03-A729-445D-912A-24422C4526B8}"/>
    <cellStyle name="Jegyzet 10 2" xfId="2021" xr:uid="{AEB72D6E-3B3E-4048-9A7A-1A481FE465F3}"/>
    <cellStyle name="Jegyzet 10 2 2" xfId="3443" xr:uid="{FDE52E96-3CA0-4549-8CEB-031ADC49C820}"/>
    <cellStyle name="Jegyzet 10 3" xfId="2022" xr:uid="{63871B05-77CE-4490-8D27-7F30EC07DAD7}"/>
    <cellStyle name="Jegyzet 10 4" xfId="2023" xr:uid="{689B3FFA-27BB-469F-AF3F-CE7612B15A2A}"/>
    <cellStyle name="Jegyzet 10 5" xfId="2024" xr:uid="{AA81E62F-91A6-4A42-8406-0ACB85C98AA3}"/>
    <cellStyle name="Jegyzet 10 6" xfId="2025" xr:uid="{8BD8A9B2-D921-40E9-8610-BAFCB90754C5}"/>
    <cellStyle name="Jegyzet 10 7" xfId="2026" xr:uid="{F3ADFAEC-C5FE-477F-8E06-3B5903086AD1}"/>
    <cellStyle name="Jegyzet 10 8" xfId="3442" xr:uid="{DF83B3B8-BC73-4B3C-B531-B7015144C714}"/>
    <cellStyle name="Jegyzet 10_2A_2C_2.változat_2D_1. és 2. változat" xfId="2027" xr:uid="{D0E6BF92-B820-44EE-9088-DAD943C35C16}"/>
    <cellStyle name="Jegyzet 11" xfId="579" xr:uid="{B926E3C9-1E60-4845-8018-EDA8A0E51745}"/>
    <cellStyle name="Jegyzet 11 2" xfId="2028" xr:uid="{920994A1-D7F4-4B8F-A89E-CAB74A8834BE}"/>
    <cellStyle name="Jegyzet 11 2 2" xfId="3445" xr:uid="{18ACF46C-B276-44BC-9736-AA5C47CD4D66}"/>
    <cellStyle name="Jegyzet 11 3" xfId="2029" xr:uid="{5FF92350-64A4-4CD2-9020-F66F63EA4025}"/>
    <cellStyle name="Jegyzet 11 4" xfId="2030" xr:uid="{705C63E7-56D5-48BC-A031-4DDC54177FA4}"/>
    <cellStyle name="Jegyzet 11 5" xfId="2031" xr:uid="{2FE09410-9011-462A-ADB6-C82981202284}"/>
    <cellStyle name="Jegyzet 11 6" xfId="2032" xr:uid="{F8428AF2-5E0B-44A2-A396-502611DEDF0B}"/>
    <cellStyle name="Jegyzet 11 7" xfId="2033" xr:uid="{EDCBC5E8-6214-4E97-A674-E163D8E44015}"/>
    <cellStyle name="Jegyzet 11 8" xfId="3444" xr:uid="{B9AE71A3-410E-47E5-8CE3-B53514ED5FAC}"/>
    <cellStyle name="Jegyzet 11_2A_2C_2.változat_2D_1. és 2. változat" xfId="2034" xr:uid="{C7CFB77D-9E31-437E-BEE0-2A22D0F4BBAE}"/>
    <cellStyle name="Jegyzet 12" xfId="580" xr:uid="{55886798-3355-433F-8E24-08736033E54A}"/>
    <cellStyle name="Jegyzet 12 2" xfId="2035" xr:uid="{A960A16C-6EA3-4F3C-951F-356881FE56E1}"/>
    <cellStyle name="Jegyzet 12 2 2" xfId="3447" xr:uid="{7A742493-88F2-4476-9044-C9C4F410AEA9}"/>
    <cellStyle name="Jegyzet 12 3" xfId="2036" xr:uid="{7D6472E1-E409-4CA1-88E1-CA5345148DA7}"/>
    <cellStyle name="Jegyzet 12 4" xfId="2037" xr:uid="{D20DF42F-5F15-48B8-B3DE-275278E11292}"/>
    <cellStyle name="Jegyzet 12 5" xfId="2038" xr:uid="{373D7A02-14B2-4CA9-907E-0C3DA5850CD2}"/>
    <cellStyle name="Jegyzet 12 6" xfId="2039" xr:uid="{3F6090E8-6F29-4186-913E-03D05272F386}"/>
    <cellStyle name="Jegyzet 12 7" xfId="2040" xr:uid="{F97D4D24-EA41-45CE-8CEF-F402B68E0AAB}"/>
    <cellStyle name="Jegyzet 12 8" xfId="3446" xr:uid="{BBA68824-70F0-4F10-8902-C3B5B690943D}"/>
    <cellStyle name="Jegyzet 12_2A_2C_2.változat_2D_1. és 2. változat" xfId="2041" xr:uid="{FD04E7C2-2272-4C90-A7F3-C986AB8E610F}"/>
    <cellStyle name="Jegyzet 13" xfId="889" xr:uid="{53A1BF8F-F70B-4EBA-BA57-1D8E0D7BCE05}"/>
    <cellStyle name="Jegyzet 13 2" xfId="2042" xr:uid="{8A059EFA-5485-4048-8707-93B8C0A155F6}"/>
    <cellStyle name="Jegyzet 13 2 2" xfId="3449" xr:uid="{816BB870-CE5B-4102-958F-6CCD3A5CFF3F}"/>
    <cellStyle name="Jegyzet 13 3" xfId="2043" xr:uid="{57DA54F9-07F8-4D79-AA23-89092311C237}"/>
    <cellStyle name="Jegyzet 13 4" xfId="3448" xr:uid="{014A577C-A09E-42C8-973A-8FDF516F2312}"/>
    <cellStyle name="Jegyzet 14" xfId="3450" xr:uid="{383EA896-928F-4F6E-925B-F37E238C91C9}"/>
    <cellStyle name="Jegyzet 14 2" xfId="3451" xr:uid="{C57911C8-4B3C-4670-9645-61EFB72672DD}"/>
    <cellStyle name="Jegyzet 15" xfId="3452" xr:uid="{FE7447D0-EE95-47B5-838B-A62A5C3E7849}"/>
    <cellStyle name="Jegyzet 15 2" xfId="3453" xr:uid="{650E24A7-D7DB-46DD-8FB9-42C9802FB3A0}"/>
    <cellStyle name="Jegyzet 16" xfId="3454" xr:uid="{136818C9-B76C-4B47-8C0C-F766C935E2AA}"/>
    <cellStyle name="Jegyzet 16 2" xfId="3455" xr:uid="{2A9402F5-F591-442B-83D0-E0688AFBC302}"/>
    <cellStyle name="Jegyzet 17" xfId="3456" xr:uid="{B1AD9173-816A-47C1-B3DB-5867EEE04F7E}"/>
    <cellStyle name="Jegyzet 17 2" xfId="3457" xr:uid="{8D151553-6105-419E-AC50-AD4E7354BF67}"/>
    <cellStyle name="Jegyzet 18" xfId="3458" xr:uid="{1774F218-22DA-45CE-9C73-D5E48B541093}"/>
    <cellStyle name="Jegyzet 18 2" xfId="3459" xr:uid="{85F735BA-1D41-4FAA-AAEA-90C2CE1024C1}"/>
    <cellStyle name="Jegyzet 19" xfId="3460" xr:uid="{3A9BB9C6-C0B0-4AB0-81B1-618F23D5E8BB}"/>
    <cellStyle name="Jegyzet 19 2" xfId="3461" xr:uid="{4836DA65-4FC6-4CA2-B6A1-5814F248CEB7}"/>
    <cellStyle name="Jegyzet 2" xfId="581" xr:uid="{34105184-B23B-4009-963E-524A91322CC5}"/>
    <cellStyle name="Jegyzet 2 10" xfId="2044" xr:uid="{964F22FE-3D44-443C-98EC-6DF463B5BE74}"/>
    <cellStyle name="Jegyzet 2 11" xfId="2045" xr:uid="{F4947F7A-63E3-4717-BDC3-0285A9AC13A1}"/>
    <cellStyle name="Jegyzet 2 12" xfId="2046" xr:uid="{3130E9F1-5190-4404-AAE8-5EED8CA1ADD8}"/>
    <cellStyle name="Jegyzet 2 13" xfId="2047" xr:uid="{438F17D6-66CF-4E55-B425-F83C239F0484}"/>
    <cellStyle name="Jegyzet 2 14" xfId="2048" xr:uid="{09AA02E2-141F-4400-A0AD-3BC2943D9975}"/>
    <cellStyle name="Jegyzet 2 15" xfId="2049" xr:uid="{9FC51F0F-4442-4275-9C6A-BD6C96CDADA0}"/>
    <cellStyle name="Jegyzet 2 16" xfId="2050" xr:uid="{94F41B6F-EF05-45D0-9FA5-D9985A76C1CE}"/>
    <cellStyle name="Jegyzet 2 17" xfId="3462" xr:uid="{180C16C2-8A0F-43BC-92C6-0452416FC8C9}"/>
    <cellStyle name="Jegyzet 2 2" xfId="582" xr:uid="{332A6DC2-59CA-4132-8A24-BA5263E38E58}"/>
    <cellStyle name="Jegyzet 2 2 10" xfId="2051" xr:uid="{CA3B4647-DB4D-4A9B-8EB8-FC34646EE753}"/>
    <cellStyle name="Jegyzet 2 2 11" xfId="3463" xr:uid="{8D10705A-8FCC-4B80-96D8-EE5CF6A535B1}"/>
    <cellStyle name="Jegyzet 2 2 2" xfId="2052" xr:uid="{AB029292-38FD-4311-A631-3CA9BC3189AD}"/>
    <cellStyle name="Jegyzet 2 2 2 10" xfId="3464" xr:uid="{0B701BEB-7D46-4DA8-8E1C-A1BAE1365B97}"/>
    <cellStyle name="Jegyzet 2 2 2 2" xfId="2053" xr:uid="{0D70A4B8-AA49-47F3-819A-30EC485C56D9}"/>
    <cellStyle name="Jegyzet 2 2 2 2 2" xfId="2054" xr:uid="{69EE88E7-2D21-46FD-87A9-0D0F4C0F9C7D}"/>
    <cellStyle name="Jegyzet 2 2 2 2 3" xfId="2055" xr:uid="{956ED64E-62E0-4494-841E-392EA5AD9723}"/>
    <cellStyle name="Jegyzet 2 2 2 2 4" xfId="2056" xr:uid="{2B8D4DE0-38DA-49C6-9787-CBE74C5DCF17}"/>
    <cellStyle name="Jegyzet 2 2 2 2 5" xfId="2057" xr:uid="{75E01110-D391-407F-94AA-31AE0B7ECD06}"/>
    <cellStyle name="Jegyzet 2 2 2 2 6" xfId="2058" xr:uid="{6DD8CD5A-7E60-4FE1-8857-DFCD2F902C4E}"/>
    <cellStyle name="Jegyzet 2 2 2 2 7" xfId="2059" xr:uid="{8A276FAA-2641-477F-BF5B-0237059C6926}"/>
    <cellStyle name="Jegyzet 2 2 2 2_2A_2C_2.változat_2D_1. és 2. változat" xfId="2060" xr:uid="{E626BBBA-06DD-48AE-AF3A-0C5433A00215}"/>
    <cellStyle name="Jegyzet 2 2 2 3" xfId="2061" xr:uid="{D95998E7-47C8-43A1-AB4C-9BB81DE33C0A}"/>
    <cellStyle name="Jegyzet 2 2 2 3 2" xfId="2062" xr:uid="{A73DFFEB-9170-4168-9B06-4F838B548043}"/>
    <cellStyle name="Jegyzet 2 2 2 3 3" xfId="2063" xr:uid="{12CCDFBA-DFB2-4169-ABAF-7407D00AF7E5}"/>
    <cellStyle name="Jegyzet 2 2 2 3 4" xfId="2064" xr:uid="{802FC270-CCC6-4CB1-970A-74AE1A29A001}"/>
    <cellStyle name="Jegyzet 2 2 2 3 5" xfId="2065" xr:uid="{445FC7CD-297D-4DB4-B531-9B967C466DEC}"/>
    <cellStyle name="Jegyzet 2 2 2 3 6" xfId="2066" xr:uid="{FA40591D-425D-4594-B17C-57BFCA75F9C1}"/>
    <cellStyle name="Jegyzet 2 2 2 3 7" xfId="2067" xr:uid="{BC4B9898-A356-4D10-8F0F-CD1A2B82BEF8}"/>
    <cellStyle name="Jegyzet 2 2 2 3_2A_2C_2.változat_2D_1. és 2. változat" xfId="2068" xr:uid="{6E3A5649-70DC-4605-9170-5B2C2B46C1BB}"/>
    <cellStyle name="Jegyzet 2 2 2 4" xfId="2069" xr:uid="{6068CE4B-F24A-4778-950C-21424413AEC0}"/>
    <cellStyle name="Jegyzet 2 2 2 5" xfId="2070" xr:uid="{C66C4FF9-79EF-481C-9945-9FCD36DF3BC8}"/>
    <cellStyle name="Jegyzet 2 2 2 6" xfId="2071" xr:uid="{227AD54F-2113-48B7-9704-BE6069575AE7}"/>
    <cellStyle name="Jegyzet 2 2 2 7" xfId="2072" xr:uid="{0C090323-D5A1-447B-AFAB-911DD5E2FF23}"/>
    <cellStyle name="Jegyzet 2 2 2 8" xfId="2073" xr:uid="{C28D8866-8DFD-4F64-9C72-5303456676AC}"/>
    <cellStyle name="Jegyzet 2 2 2 9" xfId="2074" xr:uid="{944E4307-E1E1-492D-9C7B-7940F039D409}"/>
    <cellStyle name="Jegyzet 2 2 2_2A_2C_2.változat_2D_1. és 2. változat" xfId="2075" xr:uid="{E4C41AF6-E8C2-4AFB-ACA7-99404B513147}"/>
    <cellStyle name="Jegyzet 2 2 3" xfId="2076" xr:uid="{321EDAEB-09DE-4C7C-9DC4-6CA571B0EEC8}"/>
    <cellStyle name="Jegyzet 2 2 3 2" xfId="2077" xr:uid="{F2B90965-3B11-4BF8-BF0C-1A71859F474D}"/>
    <cellStyle name="Jegyzet 2 2 3 3" xfId="2078" xr:uid="{B644499A-C7D7-465B-9E34-7FE5647AAB47}"/>
    <cellStyle name="Jegyzet 2 2 3 4" xfId="2079" xr:uid="{5C24C638-C85F-4175-9519-419CA8290423}"/>
    <cellStyle name="Jegyzet 2 2 3 5" xfId="2080" xr:uid="{D7DD51FF-905C-48FA-904A-9240EE40523B}"/>
    <cellStyle name="Jegyzet 2 2 3 6" xfId="2081" xr:uid="{C5EE183C-E60A-4FFB-AF4C-F1B73C7FFE9D}"/>
    <cellStyle name="Jegyzet 2 2 3 7" xfId="2082" xr:uid="{7FEBD329-B6F0-4C3E-8A48-8D0ADC601A45}"/>
    <cellStyle name="Jegyzet 2 2 3_2A_2C_2.változat_2D_1. és 2. változat" xfId="2083" xr:uid="{E3F21378-5F46-4D2B-A684-3A1BE4F452CD}"/>
    <cellStyle name="Jegyzet 2 2 4" xfId="2084" xr:uid="{33E40C2E-058B-49A1-ABEE-732B272F0864}"/>
    <cellStyle name="Jegyzet 2 2 4 2" xfId="2085" xr:uid="{CFD2D982-C708-45FD-B50E-58FC00230346}"/>
    <cellStyle name="Jegyzet 2 2 4 3" xfId="2086" xr:uid="{F1DB0AC9-0EB8-4654-B5EF-A822CE633653}"/>
    <cellStyle name="Jegyzet 2 2 4 4" xfId="2087" xr:uid="{41E0D2BA-C3F3-406B-88F2-C98F4C7093B5}"/>
    <cellStyle name="Jegyzet 2 2 4 5" xfId="2088" xr:uid="{04F96E39-E83D-459A-8B07-497D5F1E1F23}"/>
    <cellStyle name="Jegyzet 2 2 4 6" xfId="2089" xr:uid="{E1734BF6-3232-4F7A-AA42-A152D8A7F00B}"/>
    <cellStyle name="Jegyzet 2 2 4 7" xfId="2090" xr:uid="{EAF733BB-C9AB-4176-ACF0-734AA571081D}"/>
    <cellStyle name="Jegyzet 2 2 4_2A_2C_2.változat_2D_1. és 2. változat" xfId="2091" xr:uid="{D4F2021E-F622-43E4-9D4F-21064EECE67A}"/>
    <cellStyle name="Jegyzet 2 2 5" xfId="2092" xr:uid="{035AD076-4103-43F6-88C0-5027FF62B162}"/>
    <cellStyle name="Jegyzet 2 2 6" xfId="2093" xr:uid="{E96990BD-4EEF-44D2-9B16-17EF4E9A1168}"/>
    <cellStyle name="Jegyzet 2 2 7" xfId="2094" xr:uid="{A3F6FF57-11D9-4318-B0B2-52B677881CB8}"/>
    <cellStyle name="Jegyzet 2 2 8" xfId="2095" xr:uid="{97EEB364-82FC-479C-B376-A05BA01A8CBC}"/>
    <cellStyle name="Jegyzet 2 2 9" xfId="2096" xr:uid="{6053FFEB-3AA8-445E-B89B-AB6ED0B66F69}"/>
    <cellStyle name="Jegyzet 2 2_2A_2C_2.változat_2D_1. és 2. változat" xfId="2097" xr:uid="{9B1AD7F7-BDB5-4BB9-AF53-4CE61D354FA0}"/>
    <cellStyle name="Jegyzet 2 3" xfId="583" xr:uid="{66C08D1A-45B2-4BBF-ACA1-17F4F29DDA73}"/>
    <cellStyle name="Jegyzet 2 3 2" xfId="2098" xr:uid="{3AF38CE0-16C3-4657-80D4-FE9984FDD37B}"/>
    <cellStyle name="Jegyzet 2 3 2 2" xfId="3466" xr:uid="{61A777B6-FB6B-44A3-826F-B527176969CB}"/>
    <cellStyle name="Jegyzet 2 3 3" xfId="2099" xr:uid="{F5A2EE2D-3683-49D9-9381-BD8D7F514982}"/>
    <cellStyle name="Jegyzet 2 3 4" xfId="2100" xr:uid="{BC1A203D-6FCB-478E-9305-1459A40DD435}"/>
    <cellStyle name="Jegyzet 2 3 5" xfId="2101" xr:uid="{67E75629-69D6-4188-B748-F0AB07461F9F}"/>
    <cellStyle name="Jegyzet 2 3 6" xfId="2102" xr:uid="{72BD1E27-5729-4DA8-8D27-E69182FE50DA}"/>
    <cellStyle name="Jegyzet 2 3 7" xfId="2103" xr:uid="{29878C41-D965-4138-81B5-425BBAE29C45}"/>
    <cellStyle name="Jegyzet 2 3 8" xfId="3465" xr:uid="{CD779F61-F672-43FA-BE98-ADCE90C4DB3F}"/>
    <cellStyle name="Jegyzet 2 3_2A_2C_2.változat_2D_1. és 2. változat" xfId="2104" xr:uid="{A9A060D4-A3BA-4D11-8AFD-AA7BC252E566}"/>
    <cellStyle name="Jegyzet 2 4" xfId="584" xr:uid="{E0FC366A-4A65-48E1-99BD-AFC585362E93}"/>
    <cellStyle name="Jegyzet 2 4 2" xfId="2105" xr:uid="{22BDF0E8-420F-4323-9955-0A3306DD1553}"/>
    <cellStyle name="Jegyzet 2 4 3" xfId="2106" xr:uid="{FF0A4C3A-296B-47D4-B0C5-EDE21E24E7C2}"/>
    <cellStyle name="Jegyzet 2 4 4" xfId="2107" xr:uid="{4F88B681-1506-434F-A55B-165BC5F23CF7}"/>
    <cellStyle name="Jegyzet 2 4 5" xfId="2108" xr:uid="{65F1E341-427C-44C9-9E89-46E7E705EAF1}"/>
    <cellStyle name="Jegyzet 2 4 6" xfId="2109" xr:uid="{5F29BAB0-55FE-4234-AA39-AFD6A322F25F}"/>
    <cellStyle name="Jegyzet 2 4 7" xfId="2110" xr:uid="{518FB94F-0DD2-46BE-95A7-3DCF2B0E88CB}"/>
    <cellStyle name="Jegyzet 2 4 8" xfId="3467" xr:uid="{911F2D80-1C71-46B3-B9CB-62881635F2FB}"/>
    <cellStyle name="Jegyzet 2 4_2A_2C_2.változat_2D_1. és 2. változat" xfId="2111" xr:uid="{267CF00F-A9FB-4894-BDCE-DF36603D9AE9}"/>
    <cellStyle name="Jegyzet 2 5" xfId="585" xr:uid="{36509080-A591-4A3D-A949-1EFCAE691957}"/>
    <cellStyle name="Jegyzet 2 5 2" xfId="2112" xr:uid="{02FB0E39-AEFF-4399-ACE2-BADDB752899C}"/>
    <cellStyle name="Jegyzet 2 5 3" xfId="2113" xr:uid="{9CE2077F-55E8-44B6-9294-8627C67851FF}"/>
    <cellStyle name="Jegyzet 2 5 4" xfId="2114" xr:uid="{933A85BA-9347-46C8-AA14-6BBC81BE6066}"/>
    <cellStyle name="Jegyzet 2 5 5" xfId="2115" xr:uid="{0B58682C-8AE3-43D2-AF58-9F70CBEA34E6}"/>
    <cellStyle name="Jegyzet 2 5 6" xfId="2116" xr:uid="{CEC057C7-2140-4AE1-8123-A24436B8BEFE}"/>
    <cellStyle name="Jegyzet 2 5 7" xfId="2117" xr:uid="{257DF162-A93D-4657-84B9-05B6947DE95E}"/>
    <cellStyle name="Jegyzet 2 5_2A_2C_2.változat_2D_1. és 2. változat" xfId="2118" xr:uid="{0A9BBF1B-0D24-4E00-B0EF-321969892E77}"/>
    <cellStyle name="Jegyzet 2 6" xfId="586" xr:uid="{9E2EDD54-BD0B-4F61-9F5B-EA637489BBE0}"/>
    <cellStyle name="Jegyzet 2 6 2" xfId="2119" xr:uid="{3CC1A2D0-2279-48AC-A0BE-0B145E246AB3}"/>
    <cellStyle name="Jegyzet 2 6 3" xfId="2120" xr:uid="{DA5EA705-6739-4769-A02D-7BADAB85D80C}"/>
    <cellStyle name="Jegyzet 2 6 4" xfId="2121" xr:uid="{23800F9E-0DFE-48AE-9B9C-75A476D0EE1C}"/>
    <cellStyle name="Jegyzet 2 6 5" xfId="2122" xr:uid="{945A9A91-064E-40CC-9D18-C8847CEE524B}"/>
    <cellStyle name="Jegyzet 2 6 6" xfId="2123" xr:uid="{BCF3A374-D133-4264-9495-0BD09A509846}"/>
    <cellStyle name="Jegyzet 2 6 7" xfId="2124" xr:uid="{BEFA2C76-EFFC-43EC-9E87-812B8FDD6D08}"/>
    <cellStyle name="Jegyzet 2 6_2A_2C_2.változat_2D_1. és 2. változat" xfId="2125" xr:uid="{21613962-AEFC-4043-BEDE-C881F776A3A0}"/>
    <cellStyle name="Jegyzet 2 7" xfId="587" xr:uid="{02E79C36-87C6-44DF-B62E-CE4A4352369C}"/>
    <cellStyle name="Jegyzet 2 7 2" xfId="2126" xr:uid="{93F7410F-3D66-47A8-86DC-6E1696C1B028}"/>
    <cellStyle name="Jegyzet 2 7 2 2" xfId="2127" xr:uid="{14748FD8-C2E5-41A4-B1F3-44DD11815F0B}"/>
    <cellStyle name="Jegyzet 2 7 2 3" xfId="2128" xr:uid="{9CCF7A5A-45EE-4052-BBFC-87EB50E04658}"/>
    <cellStyle name="Jegyzet 2 7 2 4" xfId="2129" xr:uid="{73B83224-9C8C-4624-979D-11BFBB05E0F3}"/>
    <cellStyle name="Jegyzet 2 7 2 5" xfId="2130" xr:uid="{F08BD1E1-5300-4097-AD94-BB218AEF0648}"/>
    <cellStyle name="Jegyzet 2 7 2 6" xfId="2131" xr:uid="{53486586-8E0D-49F8-ADEC-544E469F1507}"/>
    <cellStyle name="Jegyzet 2 7 2 7" xfId="2132" xr:uid="{74F15871-AC2A-4213-B03C-060A82AB5B2E}"/>
    <cellStyle name="Jegyzet 2 7 2_2A_2C_2.változat_2D_1. és 2. változat" xfId="2133" xr:uid="{56EAE67B-79C2-445A-BEC9-0D1D56D3D5DD}"/>
    <cellStyle name="Jegyzet 2 7 3" xfId="2134" xr:uid="{CD99CC70-9914-4EE2-BCF6-77E1CA30D565}"/>
    <cellStyle name="Jegyzet 2 7 3 2" xfId="2135" xr:uid="{C38A2E98-4C77-4C11-984F-7348B29DBF85}"/>
    <cellStyle name="Jegyzet 2 7 3 3" xfId="2136" xr:uid="{F464E0F1-377E-4A1A-B79F-9FD33EEC1FF7}"/>
    <cellStyle name="Jegyzet 2 7 3 4" xfId="2137" xr:uid="{0733B8F1-9636-4152-901A-777B0705DDD1}"/>
    <cellStyle name="Jegyzet 2 7 3 5" xfId="2138" xr:uid="{32F0626B-A474-490F-943A-5B640942E7D0}"/>
    <cellStyle name="Jegyzet 2 7 3 6" xfId="2139" xr:uid="{51725044-0E69-462C-97EE-7875E7B62DD4}"/>
    <cellStyle name="Jegyzet 2 7 3 7" xfId="2140" xr:uid="{DA1D24D1-E437-4E0B-8E3F-D9D84D889300}"/>
    <cellStyle name="Jegyzet 2 7 3_2A_2C_2.változat_2D_1. és 2. változat" xfId="2141" xr:uid="{510E7E69-07FA-40FB-84E4-034CA6AC7CAA}"/>
    <cellStyle name="Jegyzet 2 7 4" xfId="2142" xr:uid="{BDB89D18-B07F-434D-839F-98653B501E5B}"/>
    <cellStyle name="Jegyzet 2 7 5" xfId="2143" xr:uid="{A71B75FC-CC37-4E38-BC64-3A7580D2DF7D}"/>
    <cellStyle name="Jegyzet 2 7 6" xfId="2144" xr:uid="{22B0351C-FA13-4836-B012-A3F652E8073E}"/>
    <cellStyle name="Jegyzet 2 7 7" xfId="2145" xr:uid="{68360B0E-9512-4DFC-B761-CA3E41E06EA4}"/>
    <cellStyle name="Jegyzet 2 7 8" xfId="2146" xr:uid="{4D355D75-7608-4D8A-A1E8-A6836F272E28}"/>
    <cellStyle name="Jegyzet 2 7 9" xfId="2147" xr:uid="{62FA3AE3-0280-475D-B925-5F669AFDBE3C}"/>
    <cellStyle name="Jegyzet 2 7_2A_2C_2.változat_2D_1. és 2. változat" xfId="2148" xr:uid="{2375DF3D-223F-4968-8B1C-F9FA0D466151}"/>
    <cellStyle name="Jegyzet 2 8" xfId="2149" xr:uid="{D7252517-F802-45E2-9A1B-086245F90125}"/>
    <cellStyle name="Jegyzet 2 8 2" xfId="2150" xr:uid="{B2D9A18E-AD35-4711-9E76-DFC4D4403A53}"/>
    <cellStyle name="Jegyzet 2 8 3" xfId="2151" xr:uid="{94B97373-5A64-469C-9B16-2B9A063A1AED}"/>
    <cellStyle name="Jegyzet 2 8 4" xfId="2152" xr:uid="{2C37B32B-E705-4BBC-AD00-7BB970BAC74D}"/>
    <cellStyle name="Jegyzet 2 8 5" xfId="2153" xr:uid="{65D1AFFE-8B78-4669-81E2-06C2D5BD5FFE}"/>
    <cellStyle name="Jegyzet 2 8 6" xfId="2154" xr:uid="{F8FC03A2-E9ED-4686-90B7-CB940597F7BC}"/>
    <cellStyle name="Jegyzet 2 8 7" xfId="2155" xr:uid="{298B03CC-D1F4-4B5C-AED6-63A2BFE04222}"/>
    <cellStyle name="Jegyzet 2 8_2A_2C_2.változat_2D_1. és 2. változat" xfId="2156" xr:uid="{EA3B5F2B-8363-407F-9D99-B3A59548E788}"/>
    <cellStyle name="Jegyzet 2 9" xfId="2157" xr:uid="{EBC880A6-C229-4D58-90ED-408D41237D00}"/>
    <cellStyle name="Jegyzet 2_2A_2C_2.változat_2D_1. és 2. változat" xfId="2158" xr:uid="{09EAB0DD-E82D-425C-A4DA-0380B8BF63FD}"/>
    <cellStyle name="Jegyzet 20" xfId="3468" xr:uid="{43240A42-64F0-46E1-BA56-395F0A636C2F}"/>
    <cellStyle name="Jegyzet 20 2" xfId="3469" xr:uid="{2B8D3C7E-FBC1-46D5-B54A-548718689CE9}"/>
    <cellStyle name="Jegyzet 21" xfId="3470" xr:uid="{DBE0AB4C-D72B-445C-93E8-C3956F9274DB}"/>
    <cellStyle name="Jegyzet 21 2" xfId="3471" xr:uid="{BA199A8F-0462-4810-AD2B-ABB5C13A2ABF}"/>
    <cellStyle name="Jegyzet 22" xfId="3472" xr:uid="{9ADD4E91-025B-49CB-B8F5-6457592ED305}"/>
    <cellStyle name="Jegyzet 22 2" xfId="3473" xr:uid="{73ADFB64-E978-49F1-9989-ADA69E5A4C95}"/>
    <cellStyle name="Jegyzet 23" xfId="3474" xr:uid="{3BB8D886-698D-4312-A5F2-4EB97B609B00}"/>
    <cellStyle name="Jegyzet 23 2" xfId="3475" xr:uid="{64F82E2F-A10C-485C-B0B3-524CED2F3715}"/>
    <cellStyle name="Jegyzet 24" xfId="3476" xr:uid="{DB6B2444-6A07-4312-88A6-78EB4B83A2E3}"/>
    <cellStyle name="Jegyzet 24 2" xfId="3477" xr:uid="{069BA1E4-00E9-49FE-8996-D10667357A5D}"/>
    <cellStyle name="Jegyzet 25" xfId="3478" xr:uid="{EED674EB-22D3-410B-A7AF-998EA53DB339}"/>
    <cellStyle name="Jegyzet 26" xfId="3479" xr:uid="{5059F2F5-906C-4B58-B365-ABD4A169DA16}"/>
    <cellStyle name="Jegyzet 27" xfId="3480" xr:uid="{848B24CA-2CD2-4685-9910-CD4BB5B245D5}"/>
    <cellStyle name="Jegyzet 28" xfId="3481" xr:uid="{280925C8-3F57-4FAD-8FFF-8412F04BB295}"/>
    <cellStyle name="Jegyzet 29" xfId="3482" xr:uid="{B80ACBF1-1656-4B84-8F85-FA0C7FC0AA10}"/>
    <cellStyle name="Jegyzet 3" xfId="588" xr:uid="{B0BBEEE4-C1A9-4187-BF7D-455ABE4BCEF3}"/>
    <cellStyle name="Jegyzet 3 10" xfId="2159" xr:uid="{E000D7A8-C63E-44E3-8BE3-E74B24A33845}"/>
    <cellStyle name="Jegyzet 3 11" xfId="2160" xr:uid="{D0C3F6C7-B06E-4877-B5A8-597833C20E97}"/>
    <cellStyle name="Jegyzet 3 12" xfId="2161" xr:uid="{EAD2874A-FCB6-428E-9AF5-F1674845136D}"/>
    <cellStyle name="Jegyzet 3 13" xfId="2162" xr:uid="{3A4FD16B-03E1-4D53-9B84-9FD67D6DF2C6}"/>
    <cellStyle name="Jegyzet 3 14" xfId="2163" xr:uid="{103F5E2B-3924-4E5C-8099-48D33357147B}"/>
    <cellStyle name="Jegyzet 3 15" xfId="3483" xr:uid="{5D873B32-5A79-4D0F-B6BC-388F31A2C905}"/>
    <cellStyle name="Jegyzet 3 2" xfId="589" xr:uid="{C1C03927-5462-425A-9EBF-008F2DC494F5}"/>
    <cellStyle name="Jegyzet 3 2 2" xfId="2164" xr:uid="{39879C23-B2FD-49E7-9027-B57553548DAA}"/>
    <cellStyle name="Jegyzet 3 2 2 2" xfId="3485" xr:uid="{8C2551CE-860E-45D7-8F2E-05C7636D1524}"/>
    <cellStyle name="Jegyzet 3 2 3" xfId="2165" xr:uid="{3E637B80-C612-481E-9106-F9866060C578}"/>
    <cellStyle name="Jegyzet 3 2 4" xfId="2166" xr:uid="{197590FA-1EEA-4AF4-921C-C08904F68C4C}"/>
    <cellStyle name="Jegyzet 3 2 5" xfId="2167" xr:uid="{8FBED38E-5E3F-40CE-9263-97ECF43E3D5F}"/>
    <cellStyle name="Jegyzet 3 2 6" xfId="2168" xr:uid="{6E9B51AB-082F-4388-A54C-3ED5E93E3BF0}"/>
    <cellStyle name="Jegyzet 3 2 7" xfId="2169" xr:uid="{4E3DD329-1D0E-4B07-AA6F-DA8BBC651FCD}"/>
    <cellStyle name="Jegyzet 3 2 8" xfId="3484" xr:uid="{207B6C4E-6C4E-4058-868F-8FCBF16C1697}"/>
    <cellStyle name="Jegyzet 3 2_2A_2C_2.változat_2D_1. és 2. változat" xfId="2170" xr:uid="{B9F0FCA8-A5BA-4537-9113-B6AB440C3C61}"/>
    <cellStyle name="Jegyzet 3 3" xfId="590" xr:uid="{DC81FE7F-B6B5-46B7-B8B8-AF0B79DF90AA}"/>
    <cellStyle name="Jegyzet 3 3 2" xfId="2171" xr:uid="{D8A5ED04-7A57-4C04-99A5-851F2E3447DF}"/>
    <cellStyle name="Jegyzet 3 3 3" xfId="2172" xr:uid="{C62C5188-9190-4D95-9F2C-1813ACBFDF59}"/>
    <cellStyle name="Jegyzet 3 3 4" xfId="2173" xr:uid="{AD05548B-63F7-4C04-AD65-77FF982A9B7B}"/>
    <cellStyle name="Jegyzet 3 3 5" xfId="2174" xr:uid="{05E13EAC-79A8-4628-95D6-68CD14F725A2}"/>
    <cellStyle name="Jegyzet 3 3 6" xfId="2175" xr:uid="{11B25A93-F67E-49CB-9DA5-03DA9EA1E117}"/>
    <cellStyle name="Jegyzet 3 3 7" xfId="2176" xr:uid="{58B25097-B95B-44AA-B9EA-9FE9F5EB103D}"/>
    <cellStyle name="Jegyzet 3 3 8" xfId="3486" xr:uid="{E9D416C8-E747-4CF8-BB73-0C74ED59AE61}"/>
    <cellStyle name="Jegyzet 3 3_2A_2C_2.változat_2D_1. és 2. változat" xfId="2177" xr:uid="{899866CB-0073-4DC8-AC98-1A1BFE057A1B}"/>
    <cellStyle name="Jegyzet 3 4" xfId="591" xr:uid="{74E01C70-C751-41D4-BE6C-83D21D312011}"/>
    <cellStyle name="Jegyzet 3 4 2" xfId="2178" xr:uid="{11D5882B-6E6B-4DC4-BEBF-F68FA10505BC}"/>
    <cellStyle name="Jegyzet 3 4 3" xfId="2179" xr:uid="{4B14D814-C7E0-44D4-AB8B-78F562C6F8B8}"/>
    <cellStyle name="Jegyzet 3 4 4" xfId="2180" xr:uid="{9CF1D3D8-5751-4BBA-A357-9E9FE664A4E9}"/>
    <cellStyle name="Jegyzet 3 4 5" xfId="2181" xr:uid="{698A5D39-00E4-4E2C-9E23-F22A65EFDE40}"/>
    <cellStyle name="Jegyzet 3 4 6" xfId="2182" xr:uid="{485FCEC8-5716-4B51-A386-0586F3D2F2A0}"/>
    <cellStyle name="Jegyzet 3 4 7" xfId="2183" xr:uid="{72824DD9-6C28-40D6-AF8F-BE8C8EE0F0DB}"/>
    <cellStyle name="Jegyzet 3 4 8" xfId="3487" xr:uid="{767EEA76-8C28-4A04-9989-23F17394E397}"/>
    <cellStyle name="Jegyzet 3 4_2A_2C_2.változat_2D_1. és 2. változat" xfId="2184" xr:uid="{066B654C-7CC3-459C-B6B3-4F007A77FAFD}"/>
    <cellStyle name="Jegyzet 3 5" xfId="592" xr:uid="{D6A27388-DF9A-410D-A1BB-95FB95DAD61B}"/>
    <cellStyle name="Jegyzet 3 5 2" xfId="2185" xr:uid="{D4319E3C-6961-497D-951D-C57EDF99521E}"/>
    <cellStyle name="Jegyzet 3 5 3" xfId="2186" xr:uid="{9FCA169B-8414-4B95-A3CA-CEEDA362B269}"/>
    <cellStyle name="Jegyzet 3 5 4" xfId="2187" xr:uid="{26977294-4F5C-4983-8C4A-BB1E6805B637}"/>
    <cellStyle name="Jegyzet 3 5 5" xfId="2188" xr:uid="{FED69CAD-AFF9-4177-A5D6-BC0CE22C9647}"/>
    <cellStyle name="Jegyzet 3 5 6" xfId="2189" xr:uid="{D049C1A5-1D77-4594-B0E4-6D8D681ECBDF}"/>
    <cellStyle name="Jegyzet 3 5 7" xfId="2190" xr:uid="{A1F3752D-C08F-4BC3-8DC5-61DF7721744F}"/>
    <cellStyle name="Jegyzet 3 5_2A_2C_2.változat_2D_1. és 2. változat" xfId="2191" xr:uid="{5E5F94B7-4F45-42D1-AFB8-80085E368768}"/>
    <cellStyle name="Jegyzet 3 6" xfId="593" xr:uid="{DD3517A1-2726-4D34-96F9-998D8953BAF6}"/>
    <cellStyle name="Jegyzet 3 6 2" xfId="2192" xr:uid="{8BBDDE9C-D278-47E0-953B-8FFC9F39B7A9}"/>
    <cellStyle name="Jegyzet 3 6 3" xfId="2193" xr:uid="{C7B62B76-2BB5-4556-8528-21A1D8DA8418}"/>
    <cellStyle name="Jegyzet 3 6 4" xfId="2194" xr:uid="{92A1DF38-5411-4D9F-9121-6BE6C157F84A}"/>
    <cellStyle name="Jegyzet 3 6 5" xfId="2195" xr:uid="{745BD2BD-FF9F-44F5-A821-84BB2DB8F1DE}"/>
    <cellStyle name="Jegyzet 3 6 6" xfId="2196" xr:uid="{68D0FCF5-05FA-4D29-A8E0-C76B5C213FC2}"/>
    <cellStyle name="Jegyzet 3 6 7" xfId="2197" xr:uid="{78EBA80A-733A-4D45-BC58-7D1E92CA3893}"/>
    <cellStyle name="Jegyzet 3 6_2A_2C_2.változat_2D_1. és 2. változat" xfId="2198" xr:uid="{891D6148-D964-4A30-842A-84D6D82185D0}"/>
    <cellStyle name="Jegyzet 3 7" xfId="2199" xr:uid="{E4D23C28-1150-4598-AE8F-153A71B374E6}"/>
    <cellStyle name="Jegyzet 3 8" xfId="2200" xr:uid="{3420B05C-1C48-439B-BBC3-52FD058E8364}"/>
    <cellStyle name="Jegyzet 3 9" xfId="2201" xr:uid="{97DB9147-0C49-47C1-879D-F5AD034EB6B6}"/>
    <cellStyle name="Jegyzet 3_2A_2C_2.változat_2D_1. és 2. változat" xfId="2202" xr:uid="{19ADBA37-0E22-4E24-ABFB-EC0E2B560410}"/>
    <cellStyle name="Jegyzet 30" xfId="3488" xr:uid="{AD34BCBF-13AE-457F-8B4A-C404BACA96FF}"/>
    <cellStyle name="Jegyzet 31" xfId="3489" xr:uid="{D4650582-C884-4C87-97EE-238E6A57C43D}"/>
    <cellStyle name="Jegyzet 32" xfId="3490" xr:uid="{0789BEFB-2167-4D8D-A9DB-483307D8A40A}"/>
    <cellStyle name="Jegyzet 33" xfId="3491" xr:uid="{53E34169-23EA-4C4E-888F-6AEAC8EBBF31}"/>
    <cellStyle name="Jegyzet 34" xfId="3492" xr:uid="{465F6556-46C4-4E8E-A9B0-DD23794A4D80}"/>
    <cellStyle name="Jegyzet 35" xfId="3493" xr:uid="{F3F97AC1-5AAD-43CE-B5B2-D64D5C0D51CE}"/>
    <cellStyle name="Jegyzet 4" xfId="594" xr:uid="{AEA1E163-6103-4825-8D22-D774C2344C45}"/>
    <cellStyle name="Jegyzet 4 10" xfId="2203" xr:uid="{B67CB7CE-F7C3-48C8-B6E1-59EB082D8F6D}"/>
    <cellStyle name="Jegyzet 4 11" xfId="2204" xr:uid="{C5772047-D8E5-4A20-A330-945C7C54ABC7}"/>
    <cellStyle name="Jegyzet 4 12" xfId="2205" xr:uid="{713060EB-3F37-4432-B909-64F11D15B901}"/>
    <cellStyle name="Jegyzet 4 13" xfId="3494" xr:uid="{9C1C2D5F-FE79-4FAB-B61F-44C86641BCED}"/>
    <cellStyle name="Jegyzet 4 2" xfId="595" xr:uid="{8546BDF3-ACDB-4C90-905B-4211193246E3}"/>
    <cellStyle name="Jegyzet 4 2 2" xfId="2206" xr:uid="{963125FB-2F5B-4A2D-A6EE-D7F5208116D4}"/>
    <cellStyle name="Jegyzet 4 2 2 2" xfId="3496" xr:uid="{26369817-FC29-4CC8-8ECA-AE6D0A6274C6}"/>
    <cellStyle name="Jegyzet 4 2 3" xfId="2207" xr:uid="{A0FA5FD7-4DE5-4DA3-8886-617D6C729EF3}"/>
    <cellStyle name="Jegyzet 4 2 4" xfId="2208" xr:uid="{5282BD5E-840D-4473-BA57-4DDCC3B1FEA5}"/>
    <cellStyle name="Jegyzet 4 2 5" xfId="2209" xr:uid="{45634414-F2BE-492B-B2DB-3505D8255C5B}"/>
    <cellStyle name="Jegyzet 4 2 6" xfId="2210" xr:uid="{10DF8AB0-B466-4658-8AE9-FF3B35D3972D}"/>
    <cellStyle name="Jegyzet 4 2 7" xfId="2211" xr:uid="{0E336D34-F6F5-4269-9C38-0721519D5A99}"/>
    <cellStyle name="Jegyzet 4 2 8" xfId="3495" xr:uid="{E8574958-0B7C-4C14-B0D2-79DAEE4DBC77}"/>
    <cellStyle name="Jegyzet 4 2_2A_2C_2.változat_2D_1. és 2. változat" xfId="2212" xr:uid="{6E987803-66E2-4723-BF8F-8933722C522B}"/>
    <cellStyle name="Jegyzet 4 3" xfId="596" xr:uid="{5AEFAF17-4747-4F1E-9141-D2F7B1553B38}"/>
    <cellStyle name="Jegyzet 4 3 2" xfId="2213" xr:uid="{EBC02779-DAA6-404D-9F16-837DF0AB55F2}"/>
    <cellStyle name="Jegyzet 4 3 3" xfId="2214" xr:uid="{B4766FCC-1459-46BF-941F-AD5B69A1322B}"/>
    <cellStyle name="Jegyzet 4 3 4" xfId="2215" xr:uid="{63D7A64F-4DE0-44D4-95E0-07776CD1EE0B}"/>
    <cellStyle name="Jegyzet 4 3 5" xfId="2216" xr:uid="{E130AD49-DA55-4A24-B1B8-9C0986AB3361}"/>
    <cellStyle name="Jegyzet 4 3 6" xfId="2217" xr:uid="{E9EDD975-2EC0-4745-BD90-2FD070C9762F}"/>
    <cellStyle name="Jegyzet 4 3 7" xfId="2218" xr:uid="{0EDE73C5-A446-4C08-80FB-A47B7C91C3E1}"/>
    <cellStyle name="Jegyzet 4 3 8" xfId="3497" xr:uid="{8264EBB2-88D6-4CAC-86B5-639D22A9473C}"/>
    <cellStyle name="Jegyzet 4 3_2A_2C_2.változat_2D_1. és 2. változat" xfId="2219" xr:uid="{1F4DDFF7-2897-4C5D-8C64-DFADE49073AB}"/>
    <cellStyle name="Jegyzet 4 4" xfId="597" xr:uid="{8085D22C-1768-4C2A-A124-862D9B494EAD}"/>
    <cellStyle name="Jegyzet 4 4 2" xfId="2220" xr:uid="{964FCDED-EA54-4734-8395-E796509A1874}"/>
    <cellStyle name="Jegyzet 4 4 3" xfId="2221" xr:uid="{EDD9B24F-D5DD-43FD-9E70-1CC6697FB101}"/>
    <cellStyle name="Jegyzet 4 4 4" xfId="2222" xr:uid="{B1CA258C-ED1E-4AD6-92EA-A3AAABB31F1F}"/>
    <cellStyle name="Jegyzet 4 4 5" xfId="2223" xr:uid="{1B67BFA1-6D81-4107-B919-8FE0D5410D13}"/>
    <cellStyle name="Jegyzet 4 4 6" xfId="2224" xr:uid="{F4557CC2-3778-45BC-A50D-13B8A81806C0}"/>
    <cellStyle name="Jegyzet 4 4 7" xfId="2225" xr:uid="{157AF9F9-21FC-4FDD-A777-C5A2A5EFAA50}"/>
    <cellStyle name="Jegyzet 4 4_2A_2C_2.változat_2D_1. és 2. változat" xfId="2226" xr:uid="{D8EE83F7-AF4C-441C-B21E-6DD06CAB1E3A}"/>
    <cellStyle name="Jegyzet 4 5" xfId="598" xr:uid="{336294A1-EF03-4607-B96B-F0A31704F92A}"/>
    <cellStyle name="Jegyzet 4 5 2" xfId="2227" xr:uid="{A69DBF64-CBCD-49A7-BAA9-F29A75A06226}"/>
    <cellStyle name="Jegyzet 4 5 3" xfId="2228" xr:uid="{80AD7F12-C5AC-4FBB-AC4B-5D6237ECF830}"/>
    <cellStyle name="Jegyzet 4 5 4" xfId="2229" xr:uid="{20691335-CBCB-4A49-AE0E-BF4CF40D8C80}"/>
    <cellStyle name="Jegyzet 4 5 5" xfId="2230" xr:uid="{0BF8C7F3-54D0-4603-8137-B93BE0210B83}"/>
    <cellStyle name="Jegyzet 4 5 6" xfId="2231" xr:uid="{74BAF26B-1C4E-4E53-9EFE-4E867F11CE88}"/>
    <cellStyle name="Jegyzet 4 5 7" xfId="2232" xr:uid="{3CE4A5AF-43C9-4E75-98B4-CA0AB43F502B}"/>
    <cellStyle name="Jegyzet 4 5_2A_2C_2.változat_2D_1. és 2. változat" xfId="2233" xr:uid="{25CB65D8-79A5-420D-8075-B51233A52DBB}"/>
    <cellStyle name="Jegyzet 4 6" xfId="599" xr:uid="{96012061-9C21-4959-B59F-FA22A5BA4F5C}"/>
    <cellStyle name="Jegyzet 4 6 2" xfId="2234" xr:uid="{7100C02A-417A-4AE3-BC21-88A6CADB1512}"/>
    <cellStyle name="Jegyzet 4 6 3" xfId="2235" xr:uid="{B6E24637-0F63-4924-9A64-A0C0ECFE0204}"/>
    <cellStyle name="Jegyzet 4 6 4" xfId="2236" xr:uid="{8B36F737-32D2-4496-86E9-A0E6046E050D}"/>
    <cellStyle name="Jegyzet 4 6 5" xfId="2237" xr:uid="{63A23BC9-29AE-4E73-BDA8-E03A22F6FD15}"/>
    <cellStyle name="Jegyzet 4 6 6" xfId="2238" xr:uid="{B7DF9D89-1DD9-4ABD-9F24-989805796EDB}"/>
    <cellStyle name="Jegyzet 4 6 7" xfId="2239" xr:uid="{92372419-6251-4601-9BC5-1A1AB9ED41DE}"/>
    <cellStyle name="Jegyzet 4 6_2A_2C_2.változat_2D_1. és 2. változat" xfId="2240" xr:uid="{DD145F7F-58DF-40A4-B69B-EC8E8B230A28}"/>
    <cellStyle name="Jegyzet 4 7" xfId="2241" xr:uid="{B956699F-A41D-4FF7-BFDD-6BD0B21F2128}"/>
    <cellStyle name="Jegyzet 4 8" xfId="2242" xr:uid="{A3A196FF-9F54-49CF-8307-E5E4D8C1B8BC}"/>
    <cellStyle name="Jegyzet 4 9" xfId="2243" xr:uid="{E668FB17-A64E-419F-8C39-BB3293525151}"/>
    <cellStyle name="Jegyzet 4_2A_2C_2.változat_2D_1. és 2. változat" xfId="2244" xr:uid="{0CAA28E8-24B1-4F79-BCE1-3300001B2870}"/>
    <cellStyle name="Jegyzet 5" xfId="600" xr:uid="{142298C7-6556-4779-90FE-A0B5C64B3912}"/>
    <cellStyle name="Jegyzet 5 2" xfId="2245" xr:uid="{D09543CB-4278-451C-B2C5-CAC0F33BB7AC}"/>
    <cellStyle name="Jegyzet 5 2 2" xfId="3500" xr:uid="{80FCFBA4-75A7-4C85-868E-AC1162CD88E4}"/>
    <cellStyle name="Jegyzet 5 2 3" xfId="3499" xr:uid="{26701E8B-DE63-41F8-B385-E16BE8AA8433}"/>
    <cellStyle name="Jegyzet 5 3" xfId="2246" xr:uid="{2A027348-BA9A-4273-8E97-3F170F31E16E}"/>
    <cellStyle name="Jegyzet 5 3 2" xfId="3501" xr:uid="{115215B6-C5E7-41CA-AAD8-34AB4603724F}"/>
    <cellStyle name="Jegyzet 5 4" xfId="2247" xr:uid="{3D69C1C5-5563-4CD4-9E04-B91772C71051}"/>
    <cellStyle name="Jegyzet 5 5" xfId="2248" xr:uid="{225219A1-1F25-4C6F-8163-28955D352E44}"/>
    <cellStyle name="Jegyzet 5 6" xfId="2249" xr:uid="{325460B6-BE2B-4023-A00E-D41F5EB84F3B}"/>
    <cellStyle name="Jegyzet 5 7" xfId="2250" xr:uid="{5E7FBA06-FF9F-4F46-96FA-0E4C5A91C619}"/>
    <cellStyle name="Jegyzet 5 8" xfId="3498" xr:uid="{9D72F164-48A7-40A7-9A0F-AC1FA2E10447}"/>
    <cellStyle name="Jegyzet 5_2A_2C_2.változat_2D_1. és 2. változat" xfId="2251" xr:uid="{03193062-01A6-4020-8900-C1945873C33B}"/>
    <cellStyle name="Jegyzet 6" xfId="601" xr:uid="{10853E6B-CBDC-4BFC-ACDF-5BB9E08FF4AB}"/>
    <cellStyle name="Jegyzet 6 2" xfId="2252" xr:uid="{0FDEBB5F-FC9B-42BE-860E-E43C3CDC319E}"/>
    <cellStyle name="Jegyzet 6 2 2" xfId="3504" xr:uid="{7CBE4C3A-013F-4A5B-8C88-EEDB21174A50}"/>
    <cellStyle name="Jegyzet 6 2 3" xfId="3503" xr:uid="{AD9674E7-A53E-4998-AB10-B1620947731F}"/>
    <cellStyle name="Jegyzet 6 3" xfId="2253" xr:uid="{A53723BA-9FBA-4A24-9EC5-516ED5861259}"/>
    <cellStyle name="Jegyzet 6 3 2" xfId="3505" xr:uid="{859EF693-7A47-4610-869F-07EBEDA02D19}"/>
    <cellStyle name="Jegyzet 6 4" xfId="2254" xr:uid="{46A7E27F-F1CA-4912-B13F-F99B73FB754A}"/>
    <cellStyle name="Jegyzet 6 5" xfId="2255" xr:uid="{353CC679-5560-486E-B640-35CAE9379D4E}"/>
    <cellStyle name="Jegyzet 6 6" xfId="2256" xr:uid="{9E5DAA01-F87A-4024-A4A9-D663237FB980}"/>
    <cellStyle name="Jegyzet 6 7" xfId="2257" xr:uid="{1303E584-46F5-4AF9-A1C5-579CE592EB46}"/>
    <cellStyle name="Jegyzet 6 8" xfId="3502" xr:uid="{363AE8F2-50DD-4EA5-914E-631262F0437D}"/>
    <cellStyle name="Jegyzet 6_2A_2C_2.változat_2D_1. és 2. változat" xfId="2258" xr:uid="{9254C3E5-F4F0-4063-AAA0-CE19F5083626}"/>
    <cellStyle name="Jegyzet 7" xfId="602" xr:uid="{948AB746-D0F0-4358-ABE9-150922289B16}"/>
    <cellStyle name="Jegyzet 7 2" xfId="2259" xr:uid="{193C5F6C-5F70-4ABA-B04F-F93A0B0FF37E}"/>
    <cellStyle name="Jegyzet 7 2 2" xfId="3508" xr:uid="{B1004FD6-204E-453F-8702-ABCB4B643195}"/>
    <cellStyle name="Jegyzet 7 2 3" xfId="3507" xr:uid="{E8A868AA-8637-462E-BFCE-3D1C45219188}"/>
    <cellStyle name="Jegyzet 7 3" xfId="2260" xr:uid="{2C19BD2D-4B7A-4D6D-85FF-0DED6C14BE4A}"/>
    <cellStyle name="Jegyzet 7 3 2" xfId="3509" xr:uid="{19AF09CF-6C19-40F9-B6B4-E8F30A1D8029}"/>
    <cellStyle name="Jegyzet 7 4" xfId="2261" xr:uid="{660E64E2-3FDE-4E28-A31A-350CFA9BF0E4}"/>
    <cellStyle name="Jegyzet 7 5" xfId="2262" xr:uid="{29FC0596-6C8B-4604-B05C-BAA132A7997D}"/>
    <cellStyle name="Jegyzet 7 6" xfId="2263" xr:uid="{79A1CE62-7E9E-4D5A-9768-55393DA0CB3C}"/>
    <cellStyle name="Jegyzet 7 7" xfId="2264" xr:uid="{D5BB3B63-C25E-478E-B7BA-8F9B4330BD30}"/>
    <cellStyle name="Jegyzet 7 8" xfId="3506" xr:uid="{F3BFDE49-DF94-4FB8-A7DA-01BE253323DB}"/>
    <cellStyle name="Jegyzet 7_2A_2C_2.változat_2D_1. és 2. változat" xfId="2265" xr:uid="{C9AB08B3-BA29-4AF9-A0C6-C41062883874}"/>
    <cellStyle name="Jegyzet 8" xfId="603" xr:uid="{CD4B1EAA-5091-4050-A47C-93F170602CC1}"/>
    <cellStyle name="Jegyzet 8 2" xfId="2266" xr:uid="{31659F7D-9C1E-4392-A6BB-95A809D42166}"/>
    <cellStyle name="Jegyzet 8 2 2" xfId="3512" xr:uid="{376419EA-FD96-4266-A8D7-2E53FB6F70E2}"/>
    <cellStyle name="Jegyzet 8 2 3" xfId="3511" xr:uid="{0832B727-EEFB-475B-BA98-C70ABBA5C4F6}"/>
    <cellStyle name="Jegyzet 8 3" xfId="2267" xr:uid="{C2FB626E-3E5D-46C5-8207-3DBDEB5D1644}"/>
    <cellStyle name="Jegyzet 8 3 2" xfId="3513" xr:uid="{F713805B-C0CA-4624-BA20-438802C02591}"/>
    <cellStyle name="Jegyzet 8 4" xfId="2268" xr:uid="{F5BF546D-9983-4B27-84FB-DBB4BDBF44CD}"/>
    <cellStyle name="Jegyzet 8 5" xfId="2269" xr:uid="{9D7EA3F1-AAFE-4651-A5E1-5CF2AC4743DB}"/>
    <cellStyle name="Jegyzet 8 6" xfId="2270" xr:uid="{297DDD47-55F5-4A7A-BBE7-EA377FE82FA5}"/>
    <cellStyle name="Jegyzet 8 7" xfId="2271" xr:uid="{274E4311-06B6-4CC1-B650-219641B22A72}"/>
    <cellStyle name="Jegyzet 8 8" xfId="3510" xr:uid="{5336959D-637C-4E7E-94DB-57A0DD33000F}"/>
    <cellStyle name="Jegyzet 8_2A_2C_2.változat_2D_1. és 2. változat" xfId="2272" xr:uid="{0FD93116-89D0-4D85-AB81-5EF60E7B2E4D}"/>
    <cellStyle name="Jegyzet 9" xfId="604" xr:uid="{8ABE796C-4721-4D80-B9E2-DB92C16EA15A}"/>
    <cellStyle name="Jegyzet 9 2" xfId="2273" xr:uid="{830282C7-8321-416E-BB45-75E8F532B0A1}"/>
    <cellStyle name="Jegyzet 9 2 2" xfId="3516" xr:uid="{95D65BD4-AA21-4688-8FB9-F46D6A692145}"/>
    <cellStyle name="Jegyzet 9 2 3" xfId="3515" xr:uid="{F8E0A3EF-23C0-420E-8258-68CB037BCE39}"/>
    <cellStyle name="Jegyzet 9 3" xfId="2274" xr:uid="{A76D0706-7B4D-4B04-974C-447EBA56BC1C}"/>
    <cellStyle name="Jegyzet 9 3 2" xfId="3517" xr:uid="{3885B493-F0DE-4F0A-A594-0D40121FFB8E}"/>
    <cellStyle name="Jegyzet 9 4" xfId="2275" xr:uid="{E9ABF34D-1ECC-4729-9034-2F414EF18890}"/>
    <cellStyle name="Jegyzet 9 5" xfId="2276" xr:uid="{F7840B1E-456D-41C2-8920-401EF1C9D9AC}"/>
    <cellStyle name="Jegyzet 9 6" xfId="2277" xr:uid="{A1AD1451-4D36-4C68-B3F8-5822D57C3EF4}"/>
    <cellStyle name="Jegyzet 9 7" xfId="2278" xr:uid="{299DFD0A-C6E1-44B3-AAED-B7B26CBBA78E}"/>
    <cellStyle name="Jegyzet 9 8" xfId="3514" xr:uid="{7FE275EF-0730-4FE8-A60D-815D515E9279}"/>
    <cellStyle name="Jegyzet 9_2A_2C_2.változat_2D_1. és 2. változat" xfId="2279" xr:uid="{E55352B8-BE79-409F-A58F-9322A313C3F1}"/>
    <cellStyle name="Jelölőszín (1) 2" xfId="605" xr:uid="{980F0A26-1FC0-48F3-9DEB-32BB40BC7F4A}"/>
    <cellStyle name="Jelölőszín (1) 2 2" xfId="606" xr:uid="{191A87E4-5491-4399-983E-D8923FB8A3E5}"/>
    <cellStyle name="Jelölőszín (1) 2 3" xfId="607" xr:uid="{AF06D874-6BB7-4DBC-A413-82D5AAA81F93}"/>
    <cellStyle name="Jelölőszín (1) 2 4" xfId="3518" xr:uid="{D940A77F-F22A-411D-85B9-3D9F2166EBA3}"/>
    <cellStyle name="Jelölőszín (1) 3" xfId="608" xr:uid="{3F7DD2CD-C252-4B9F-8B9B-EC8E200E5FF5}"/>
    <cellStyle name="Jelölőszín (1) 3 2" xfId="3519" xr:uid="{BEB760FA-21F4-4E20-9955-54E636B13CA5}"/>
    <cellStyle name="Jelölőszín (1) 4" xfId="851" xr:uid="{8923F3DC-DAE1-4AB7-A7DD-92D43FA7B6EB}"/>
    <cellStyle name="Jelölőszín (1) 4 2" xfId="3520" xr:uid="{3EC35F90-40E9-4B20-A15E-3E80BD9E2C6E}"/>
    <cellStyle name="Jelölőszín (1) 5" xfId="2280" xr:uid="{7652C090-6EC0-403D-A74A-1D4565CC2727}"/>
    <cellStyle name="Jelölőszín (2) 2" xfId="609" xr:uid="{830A9DDB-2BDB-46ED-BB26-9E52AF60F2FD}"/>
    <cellStyle name="Jelölőszín (2) 2 2" xfId="610" xr:uid="{B3DA3B8D-61F1-402C-AAF8-9635413F5AF7}"/>
    <cellStyle name="Jelölőszín (2) 2 3" xfId="611" xr:uid="{CFF57975-8F66-4AF5-A5D2-7FCD6E479B6A}"/>
    <cellStyle name="Jelölőszín (2) 2 4" xfId="3521" xr:uid="{D61A62AE-4904-4206-A864-43EB4F106DF9}"/>
    <cellStyle name="Jelölőszín (2) 3" xfId="612" xr:uid="{4DA742C2-2CCE-4FDF-9F03-701747C9450E}"/>
    <cellStyle name="Jelölőszín (2) 3 2" xfId="3522" xr:uid="{CD5F9981-566A-4147-B859-1824FC47E63D}"/>
    <cellStyle name="Jelölőszín (2) 4" xfId="855" xr:uid="{E266E137-25FF-4C64-9C68-4092D6A87721}"/>
    <cellStyle name="Jelölőszín (2) 4 2" xfId="3523" xr:uid="{063EE0C1-6D34-4FFF-BF75-9003A138B723}"/>
    <cellStyle name="Jelölőszín (2) 5" xfId="2281" xr:uid="{1E80B823-1733-4B15-881D-585E3550F2A5}"/>
    <cellStyle name="Jelölőszín (3) 2" xfId="613" xr:uid="{A232180E-410E-493C-8EBE-AD461638B84F}"/>
    <cellStyle name="Jelölőszín (3) 2 2" xfId="614" xr:uid="{95FCA4DD-5977-4485-AFAF-DAFF68411367}"/>
    <cellStyle name="Jelölőszín (3) 2 3" xfId="615" xr:uid="{8DE2D89A-3D44-4542-BD90-5736BAF3802A}"/>
    <cellStyle name="Jelölőszín (3) 2 4" xfId="3524" xr:uid="{7F2B0E6B-B5EF-45A0-A3B0-0CFD7561DC41}"/>
    <cellStyle name="Jelölőszín (3) 3" xfId="616" xr:uid="{A2A74775-7553-44D8-9A63-8B10DC39F214}"/>
    <cellStyle name="Jelölőszín (3) 3 2" xfId="3525" xr:uid="{18AF8ACC-46B4-444F-B533-FA7CBDB2895C}"/>
    <cellStyle name="Jelölőszín (3) 4" xfId="859" xr:uid="{3F0B02CF-ED95-4D64-AA05-F4E4BD0D5543}"/>
    <cellStyle name="Jelölőszín (3) 4 2" xfId="3526" xr:uid="{246251E0-AB19-479E-B735-CC5CAFB09DBD}"/>
    <cellStyle name="Jelölőszín (3) 5" xfId="2282" xr:uid="{19F021AF-9EC0-46E2-A324-C9CB673D17C6}"/>
    <cellStyle name="Jelölőszín (4) 2" xfId="617" xr:uid="{A36C0E0D-3822-462B-B2DE-C4BA5207BBC8}"/>
    <cellStyle name="Jelölőszín (4) 2 2" xfId="618" xr:uid="{6D6FFC43-30D9-406A-ADDE-09D66C24BD72}"/>
    <cellStyle name="Jelölőszín (4) 2 3" xfId="619" xr:uid="{9F9008D2-50D6-43EE-9166-B9A042D32D5E}"/>
    <cellStyle name="Jelölőszín (4) 2 4" xfId="3527" xr:uid="{72DFCCE0-257B-4173-A35B-3852584663A5}"/>
    <cellStyle name="Jelölőszín (4) 3" xfId="620" xr:uid="{F6AE6A81-22A9-4939-BE41-9A7814FB12BD}"/>
    <cellStyle name="Jelölőszín (4) 3 2" xfId="3528" xr:uid="{9F9065DE-6215-4284-BF43-4043BBF214BE}"/>
    <cellStyle name="Jelölőszín (4) 4" xfId="863" xr:uid="{00AAC3C8-11F4-4C5C-BD00-D210B5EF54A9}"/>
    <cellStyle name="Jelölőszín (4) 4 2" xfId="3529" xr:uid="{3E1229B5-E157-4624-B56D-9FB7B5088003}"/>
    <cellStyle name="Jelölőszín (4) 5" xfId="2283" xr:uid="{4196F71F-604E-49E2-BCE0-242F9690AF53}"/>
    <cellStyle name="Jelölőszín (5) 2" xfId="621" xr:uid="{1FC82155-3D5A-4C95-89B5-9D146D656398}"/>
    <cellStyle name="Jelölőszín (5) 2 2" xfId="622" xr:uid="{BF6F840C-E3E6-4EB0-9ADF-D22D71B3EF85}"/>
    <cellStyle name="Jelölőszín (5) 2 3" xfId="623" xr:uid="{41180443-1A25-452C-B32F-4889A1908813}"/>
    <cellStyle name="Jelölőszín (5) 2 4" xfId="3530" xr:uid="{0D16704F-4E14-4B53-8F01-613AF6CEEC6B}"/>
    <cellStyle name="Jelölőszín (5) 3" xfId="624" xr:uid="{B751FD09-ACA7-45AC-94C5-73D7F9F9DC83}"/>
    <cellStyle name="Jelölőszín (5) 3 2" xfId="3531" xr:uid="{170D8F57-F6B8-4EF7-9109-7B20A60C4F34}"/>
    <cellStyle name="Jelölőszín (5) 4" xfId="867" xr:uid="{D8C22A03-74B6-4DCB-BAED-07C05B9938D9}"/>
    <cellStyle name="Jelölőszín (5) 4 2" xfId="3532" xr:uid="{1E02BA2A-F101-4A49-B83F-F6368E3F8C75}"/>
    <cellStyle name="Jelölőszín (5) 5" xfId="2284" xr:uid="{A506F728-D8E0-472C-A3EE-7B307CBE3120}"/>
    <cellStyle name="Jelölőszín (6) 2" xfId="625" xr:uid="{1990CAB3-7852-466C-B2E3-05E02205AECA}"/>
    <cellStyle name="Jelölőszín (6) 2 2" xfId="626" xr:uid="{5AA306D6-D9D6-4582-9C46-E6FA6D0E05A7}"/>
    <cellStyle name="Jelölőszín (6) 2 3" xfId="627" xr:uid="{4700942E-379F-4C0A-AA5B-0A2164AC5209}"/>
    <cellStyle name="Jelölőszín (6) 2 4" xfId="3533" xr:uid="{A55648B1-341A-4575-95C8-FC11D44091BE}"/>
    <cellStyle name="Jelölőszín (6) 3" xfId="628" xr:uid="{0B7A956B-E818-445C-867C-5F3E8E17A90F}"/>
    <cellStyle name="Jelölőszín (6) 3 2" xfId="3534" xr:uid="{A45F7C1C-2273-45AD-8862-573E072D667F}"/>
    <cellStyle name="Jelölőszín (6) 4" xfId="871" xr:uid="{FBE57B5A-7CF1-47CB-B37C-3B64257EDE16}"/>
    <cellStyle name="Jelölőszín (6) 4 2" xfId="3535" xr:uid="{0B409448-9399-47ED-BA74-B59BA4CBE410}"/>
    <cellStyle name="Jelölőszín (6) 5" xfId="2285" xr:uid="{C29479AB-54A1-4EC9-A579-DB87D247727B}"/>
    <cellStyle name="Jó 2" xfId="629" xr:uid="{7DBFACCC-47F5-442A-A004-84F4507FD84C}"/>
    <cellStyle name="Jó 2 2" xfId="630" xr:uid="{3A6F3DB7-97ED-4256-9FD6-0166A59B4F35}"/>
    <cellStyle name="Jó 2 3" xfId="631" xr:uid="{E3F77096-63FA-4EC9-80F3-33BD18A78AC4}"/>
    <cellStyle name="Jó 2 4" xfId="936" xr:uid="{BE16C2DA-6A51-47D6-BDFE-5D37C690B3BD}"/>
    <cellStyle name="Jó 2 5" xfId="3536" xr:uid="{091C750E-11D3-4356-AEF7-E7B7A342CD60}"/>
    <cellStyle name="Jó 3" xfId="632" xr:uid="{4B7210A9-2905-40C0-A0F6-6008B65ACF78}"/>
    <cellStyle name="Jó 3 2" xfId="3537" xr:uid="{A4A2D310-0193-41FE-811D-EA74C6D47E97}"/>
    <cellStyle name="Jó 4" xfId="881" xr:uid="{EF522407-FB1D-4773-B890-AFDFBB2A761E}"/>
    <cellStyle name="Jó 4 2" xfId="3538" xr:uid="{F4E792D1-F6E4-4B2D-BAE5-91EE7AB65EB3}"/>
    <cellStyle name="Jó 5" xfId="2286" xr:uid="{F425D0B3-0EE8-429F-A440-8C327672F7E4}"/>
    <cellStyle name="Jó 6" xfId="2417" xr:uid="{BCB3852F-1D4D-41FE-9F6E-812854B19495}"/>
    <cellStyle name="Kimenet 2" xfId="633" xr:uid="{5EFAC9DB-A05A-4F86-A601-790486B16333}"/>
    <cellStyle name="Kimenet 2 2" xfId="634" xr:uid="{8785B1E0-D4DF-4011-9781-4175E6B86F30}"/>
    <cellStyle name="Kimenet 2 3" xfId="635" xr:uid="{CFE44209-D247-48A5-A715-415545C5CEB9}"/>
    <cellStyle name="Kimenet 2 4" xfId="3539" xr:uid="{6D408584-A24A-4E59-A506-09CE5DF090D4}"/>
    <cellStyle name="Kimenet 3" xfId="636" xr:uid="{F913119C-7845-4AA3-9B85-E3157F4CB9A1}"/>
    <cellStyle name="Kimenet 3 2" xfId="3540" xr:uid="{9F4623AC-31FB-458E-BF05-429E42E55ED1}"/>
    <cellStyle name="Kimenet 4" xfId="890" xr:uid="{74371215-CDD9-4720-B7AF-E5D52EE44315}"/>
    <cellStyle name="Kimenet 4 2" xfId="3541" xr:uid="{78389AF8-E8E6-4FD0-A17C-2470C9A1AC33}"/>
    <cellStyle name="Kimenet 5" xfId="2287" xr:uid="{72E0F0AA-3E4E-4D87-B501-91737CD00247}"/>
    <cellStyle name="Lien hypertexte 2" xfId="106" xr:uid="{0CF4CCAC-623A-4CF7-915B-8A3E98F575CF}"/>
    <cellStyle name="Lien hypertexte 3" xfId="107" xr:uid="{A3A7AB88-73DE-494E-B2FA-705AA80B2726}"/>
    <cellStyle name="Linked Cell" xfId="637" xr:uid="{D46AC9C9-4DFA-483D-8CEB-8DB3635D1298}"/>
    <cellStyle name="Linked Cell 2" xfId="108" xr:uid="{1BC90FC9-9826-42A8-83AF-9ED93D2B85C9}"/>
    <cellStyle name="Magyarázó szöveg 2" xfId="638" xr:uid="{C28A697D-E594-4DDD-A7D5-5A8C5CCEBC0A}"/>
    <cellStyle name="Magyarázó szöveg 2 2" xfId="639" xr:uid="{495B60ED-DB93-4A41-8600-1809DACB8CA2}"/>
    <cellStyle name="Magyarázó szöveg 2 3" xfId="640" xr:uid="{997A2A6E-457A-4683-AC53-2E4BCC7E6F34}"/>
    <cellStyle name="Magyarázó szöveg 2 4" xfId="3542" xr:uid="{DEA157DA-F33A-4B28-8222-37EB8523E0ED}"/>
    <cellStyle name="Magyarázó szöveg 3" xfId="641" xr:uid="{15C9D695-2A83-46F3-87E9-B2CC2EB0B3FA}"/>
    <cellStyle name="Magyarázó szöveg 3 2" xfId="3543" xr:uid="{49B63E9B-DF97-4BEA-845F-75795EBA759F}"/>
    <cellStyle name="Magyarázó szöveg 4" xfId="2288" xr:uid="{6B38A37B-2876-4C36-A661-45EC1D8DFA12}"/>
    <cellStyle name="Magyarázó szöveg 4 2" xfId="3544" xr:uid="{2FEFCCE1-C6DC-44F6-B111-53D95045D887}"/>
    <cellStyle name="Magyarázó szöveg 5" xfId="2289" xr:uid="{CEC5383E-5F1F-4081-A558-274470AAC0E5}"/>
    <cellStyle name="MAND_x000d_CHECK.COMMAND_x000e_RENAME.COMMAND_x0008_SHOW.BAR_x000b_DELETE.MENU_x000e_DELETE.COMMAND_x000e_GET.CHA" xfId="642" xr:uid="{BB091089-A1A9-4380-A235-3199A202BEAC}"/>
    <cellStyle name="MAND_x000d_CHECK.COMMAND_x000e_RENAME.COMMAND_x0008_SHOW.BAR_x000b_DELETE.MENU_x000e_DELETE.COMMAND_x000e_GET.CHA 2" xfId="643" xr:uid="{E3EFE031-EDF2-4D78-B159-286D3A3B0F7F}"/>
    <cellStyle name="MAND_x000d_CHECK.COMMAND_x000e_RENAME.COMMAND_x0008_SHOW.BAR_x000b_DELETE.MENU_x000e_DELETE.COMMAND_x000e_GET.CHA 3" xfId="644" xr:uid="{3D68C1DF-765A-4C62-BBE9-CCF98F034F07}"/>
    <cellStyle name="Millares 2" xfId="109" xr:uid="{4F3727B2-14D8-4DAD-AFDD-6EC0AFD3DB36}"/>
    <cellStyle name="Millares 2 2" xfId="110" xr:uid="{419F8015-5007-4799-BC47-CC74A71FD8CB}"/>
    <cellStyle name="Millares 3" xfId="111" xr:uid="{D7CB9C81-E5E4-45F6-812F-DD5DD6AC09D7}"/>
    <cellStyle name="Millares 3 2" xfId="112" xr:uid="{21EB6354-3BC0-4415-8DC0-EEF91710C758}"/>
    <cellStyle name="Millares 3 2 2" xfId="2488" xr:uid="{C855F976-0DF8-4226-917A-6F63C93AB599}"/>
    <cellStyle name="Millares 3 3" xfId="2487" xr:uid="{C063230D-8FDE-42A9-8376-B613F731F76B}"/>
    <cellStyle name="Milliers [0]_3A_NumeratorReport_Option1_040611" xfId="645" xr:uid="{19C2843D-0A78-46B0-A2E5-FEB6F46C676B}"/>
    <cellStyle name="Milliers_3A_NumeratorReport_Option1_040611" xfId="646" xr:uid="{CF30B4DA-E338-45E4-968D-191112406D9B}"/>
    <cellStyle name="Monétaire [0]_3A_NumeratorReport_Option1_040611" xfId="647" xr:uid="{826DE2C3-EAFE-4A6A-877D-0186F87C9F5F}"/>
    <cellStyle name="Monétaire_3A_NumeratorReport_Option1_040611" xfId="648" xr:uid="{A9C8F084-A0FF-4F8D-8C18-77E09F12A234}"/>
    <cellStyle name="Navadno_List1" xfId="113" xr:uid="{25BF532D-92BA-4530-AEE7-0708154AE613}"/>
    <cellStyle name="Neutral" xfId="649" xr:uid="{FBAD185A-576A-46E1-8DD1-B122E43B14ED}"/>
    <cellStyle name="Neutral 2" xfId="114" xr:uid="{6EBA839E-33F9-4D59-9DE0-E0F5E07AA6AF}"/>
    <cellStyle name="Normál" xfId="0" builtinId="0"/>
    <cellStyle name="Normál 10" xfId="650" xr:uid="{171A503D-D269-4725-BEF6-FE761150C811}"/>
    <cellStyle name="Normál 10 2" xfId="3546" xr:uid="{02DF607C-E009-4301-BA39-B984F5363151}"/>
    <cellStyle name="Normál 10 3" xfId="3545" xr:uid="{33281351-94D0-411D-A8ED-B7AD5884FDDE}"/>
    <cellStyle name="Normál 11" xfId="651" xr:uid="{F515CE37-A49E-435F-8076-75330CC5E138}"/>
    <cellStyle name="Normál 11 2" xfId="2290" xr:uid="{C9ED8FBC-5363-490C-A22D-315E03782A01}"/>
    <cellStyle name="Normál 11 2 2" xfId="3548" xr:uid="{A6CE8678-F02D-4198-ABFE-169EC94090F5}"/>
    <cellStyle name="Normál 11 3" xfId="2291" xr:uid="{736999FC-C6CA-479A-BB60-55DF738A17A4}"/>
    <cellStyle name="Normál 11 4" xfId="2292" xr:uid="{88A702EE-0A8E-451F-947E-49E7AB9B1C4B}"/>
    <cellStyle name="Normál 11 5" xfId="2293" xr:uid="{1DC3698E-09D8-4B87-82F1-48DDF83914F6}"/>
    <cellStyle name="Normál 11 6" xfId="3547" xr:uid="{326C6D5C-CB45-4994-B635-AA0E1E61BAE6}"/>
    <cellStyle name="Normál 12" xfId="652" xr:uid="{D1134CB6-57A4-467E-913F-27065AE9FCFB}"/>
    <cellStyle name="Normál 12 2" xfId="2294" xr:uid="{E2827AAF-410F-4F12-93A1-819F245F1EDB}"/>
    <cellStyle name="Normál 12 2 2" xfId="3550" xr:uid="{38C54601-1652-4329-87AD-A9349FC7F1E7}"/>
    <cellStyle name="Normál 12 3" xfId="2295" xr:uid="{A0DFECB5-7BA2-4438-9617-DBEB9C92ED7B}"/>
    <cellStyle name="Normál 12 3 2" xfId="3551" xr:uid="{ABE7C858-FA34-436A-8443-837198D2A17D}"/>
    <cellStyle name="Normál 12 4" xfId="2296" xr:uid="{F6CFDA84-9D82-415F-90F6-75A937F8321A}"/>
    <cellStyle name="Normál 12 5" xfId="3549" xr:uid="{C7476ABE-6ABD-4C48-AF17-F9AEE4046D35}"/>
    <cellStyle name="Normál 12_02 BV _2009_jan15" xfId="2297" xr:uid="{D789B956-E493-47E6-8E00-EC4711408128}"/>
    <cellStyle name="Normál 13" xfId="653" xr:uid="{29F55D3C-EB9E-4ACC-826E-ABC2B747C908}"/>
    <cellStyle name="Normál 13 2" xfId="3552" xr:uid="{AA9C9E12-E275-48DE-982D-3512AA18414A}"/>
    <cellStyle name="Normál 13 3" xfId="3553" xr:uid="{CB2D203B-1DA3-4148-A588-358EF9FE184E}"/>
    <cellStyle name="Normál 14" xfId="654" xr:uid="{02AD23CB-39AE-40A4-8935-D5845714BECB}"/>
    <cellStyle name="Normál 14 2" xfId="2298" xr:uid="{C9A0168E-6D78-438A-8054-97421A8DC050}"/>
    <cellStyle name="Normál 14 2 2" xfId="2299" xr:uid="{16741121-4733-4076-AE69-13E0199B05CA}"/>
    <cellStyle name="Normál 14 2 2 2" xfId="3556" xr:uid="{AEE251FE-D06C-42B8-8613-B1069717C409}"/>
    <cellStyle name="Normál 14 2 3" xfId="2300" xr:uid="{5DCA1E6D-9251-4CFD-82BF-5FD854C12969}"/>
    <cellStyle name="Normál 14 2 4" xfId="2301" xr:uid="{AF38A96A-7EFA-4CB3-88F6-F7BDE2B52578}"/>
    <cellStyle name="Normál 14 2 5" xfId="3555" xr:uid="{D9AC4CBA-D552-41D2-89E7-A2E1701F6C53}"/>
    <cellStyle name="Normál 14 3" xfId="2302" xr:uid="{A3E24EA0-68C9-4114-BC8E-1D7A8B541A91}"/>
    <cellStyle name="Normál 14 3 2" xfId="2303" xr:uid="{4E27AB39-7A98-4F90-81A3-1A000968E356}"/>
    <cellStyle name="Normál 14 3 3" xfId="2304" xr:uid="{2CCDB218-B94C-45D1-940C-6D074E684802}"/>
    <cellStyle name="Normál 14 3 4" xfId="2305" xr:uid="{424FB4A1-5609-49BF-A037-9F45A23EFF1F}"/>
    <cellStyle name="Normál 14 3 5" xfId="3557" xr:uid="{B1A540E9-0270-4B49-94C9-2999E131A0A5}"/>
    <cellStyle name="Normál 14 4" xfId="3554" xr:uid="{CD943378-7741-4626-84EA-4E48830E574B}"/>
    <cellStyle name="Normál 15" xfId="655" xr:uid="{73D65EB1-4234-4EE4-BD55-03063A03D964}"/>
    <cellStyle name="Normál 15 2" xfId="961" xr:uid="{4794AD62-1DD6-49A6-B90B-A8705F03B7E2}"/>
    <cellStyle name="Normál 15 2 2" xfId="2306" xr:uid="{380AB7C4-F3AB-4E8D-B09A-CB1503639E81}"/>
    <cellStyle name="Normál 15 2 3" xfId="2418" xr:uid="{957AAF31-71E6-47A7-A9EB-BE86E7B9F4FA}"/>
    <cellStyle name="Normál 15 2 4" xfId="3558" xr:uid="{4D9EB9AF-FA88-4296-8A76-547B29F952F2}"/>
    <cellStyle name="Normál 15 3" xfId="963" xr:uid="{2FD1B16B-6A25-49E1-9AB5-20B394B9E8A5}"/>
    <cellStyle name="Normál 15 3 2" xfId="3559" xr:uid="{05FA0FDA-CE25-4FE8-A515-5C3EE1957E10}"/>
    <cellStyle name="Normál 15 4" xfId="2307" xr:uid="{4CEAE4BF-FF9A-4A6A-B400-57B45288CC5E}"/>
    <cellStyle name="Normál 15 4 2" xfId="3560" xr:uid="{F3F06E0C-9E8B-4F80-BEAE-EAE465D7FB62}"/>
    <cellStyle name="Normál 16" xfId="656" xr:uid="{BF73135C-2E43-436C-B1F9-2B2ACEA2B144}"/>
    <cellStyle name="Normál 16 2" xfId="2308" xr:uid="{4314F6CF-AD64-445C-97DA-A54B7C4A3163}"/>
    <cellStyle name="Normál 16 3" xfId="2309" xr:uid="{F0166ED9-B918-4370-BE92-6BE848DCE74D}"/>
    <cellStyle name="Normál 16 4" xfId="2310" xr:uid="{E11B6E7C-F76A-40F9-86BD-23D9BBC2C8ED}"/>
    <cellStyle name="Normál 17" xfId="850" xr:uid="{75D73B5A-9B45-4139-A510-FBF5A22447E7}"/>
    <cellStyle name="Normál 17 2" xfId="3562" xr:uid="{C6500C7B-56DC-4161-BB95-43AFE35A5CCD}"/>
    <cellStyle name="Normál 17 3" xfId="3561" xr:uid="{709B64B4-9151-42C7-82B8-C5CB4DE07807}"/>
    <cellStyle name="Normál 18" xfId="657" xr:uid="{592656A0-04D9-4D18-9706-09B35034C3F6}"/>
    <cellStyle name="Normál 18 2" xfId="3563" xr:uid="{B704D559-FC06-4E05-B43E-5CCD83EBD6F8}"/>
    <cellStyle name="Normál 19" xfId="2311" xr:uid="{C6136AA7-F5B7-40A8-A74F-D47A66D06995}"/>
    <cellStyle name="Normál 19 2" xfId="2312" xr:uid="{4CE332EF-4BE8-4D9D-ADCF-060F936F06FF}"/>
    <cellStyle name="Normál 19 2 2" xfId="2419" xr:uid="{0B1CB5A2-7029-4945-AED8-1675ACD0E0A7}"/>
    <cellStyle name="Normál 19 3" xfId="2313" xr:uid="{B8E15D22-994A-417A-A909-2873FF7343C8}"/>
    <cellStyle name="Normal 2" xfId="115" xr:uid="{BC817ED2-35A0-4305-ABF5-1B9E3F9278A7}"/>
    <cellStyle name="Normál 2" xfId="2" xr:uid="{00000000-0005-0000-0000-000004000000}"/>
    <cellStyle name="Normal 2 10" xfId="3665" xr:uid="{6D577DA2-ABD3-458C-B289-5CC5FE0EE441}"/>
    <cellStyle name="Normál 2 10" xfId="658" xr:uid="{46ABAB66-A6C0-4EDB-8A65-F122BEDA9438}"/>
    <cellStyle name="Normál 2 10 2" xfId="2314" xr:uid="{36079F74-08C9-48D5-AAAC-59212AEC36BF}"/>
    <cellStyle name="Normál 2 11" xfId="935" xr:uid="{79B66867-821A-43DA-957A-8C4D37B4197B}"/>
    <cellStyle name="Normál 2 12" xfId="2315" xr:uid="{20D5615E-0B98-4E8C-BA98-B9A39B30ADED}"/>
    <cellStyle name="Normál 2 13" xfId="2316" xr:uid="{30586AB6-00CC-4BDD-BA01-35941A31C351}"/>
    <cellStyle name="Normál 2 14" xfId="2317" xr:uid="{C62EDEA7-6AD6-4227-82C6-600745613A6D}"/>
    <cellStyle name="Normál 2 15" xfId="2318" xr:uid="{3FA1F752-5C12-4CAC-BE98-0B0D90588DE7}"/>
    <cellStyle name="Normál 2 16" xfId="2319" xr:uid="{CF8CE6A5-74C3-48DF-8A6B-E7AA250460F8}"/>
    <cellStyle name="Normál 2 17" xfId="2320" xr:uid="{85B3A9ED-B1EA-4320-B429-2F4B98A928A9}"/>
    <cellStyle name="Normál 2 18" xfId="2321" xr:uid="{9257AA99-0596-404D-B03D-7F0C5EA7C1A8}"/>
    <cellStyle name="Normál 2 19" xfId="2490" xr:uid="{0EDC4FF9-5108-4D2F-AE20-AB0FA7FAD483}"/>
    <cellStyle name="Normal 2 2" xfId="116" xr:uid="{8B2E65DB-A7A5-4713-B763-C75A4E69D1D2}"/>
    <cellStyle name="Normál 2 2" xfId="3" xr:uid="{00000000-0005-0000-0000-000005000000}"/>
    <cellStyle name="Normál 2 2 10" xfId="3712" xr:uid="{A6BC8D3D-EA84-4320-A9F3-DC4AF384076B}"/>
    <cellStyle name="Normal 2 2 2" xfId="117" xr:uid="{27E52636-3836-4CC8-9C5F-9760BDD650CE}"/>
    <cellStyle name="Normál 2 2 2" xfId="660" xr:uid="{B4A01A3B-85FA-4567-A35E-F7EB972C7A5C}"/>
    <cellStyle name="Normál 2 2 2 2" xfId="3565" xr:uid="{0364D022-4089-4F02-A548-194BBA429306}"/>
    <cellStyle name="Normal 2 2 3" xfId="118" xr:uid="{62F32561-57DF-4899-85CA-1B4184D5AA7D}"/>
    <cellStyle name="Normál 2 2 3" xfId="661" xr:uid="{9A440776-FB68-4F9C-B1C8-272CA70090CF}"/>
    <cellStyle name="Normal 2 2 3 2" xfId="119" xr:uid="{0ACA3DBA-0773-4BDF-AB87-9CB89BE52C1C}"/>
    <cellStyle name="Normál 2 2 4" xfId="3564" xr:uid="{2ADD861B-F105-41D4-A3BA-8F21786036E6}"/>
    <cellStyle name="Normál 2 2 5" xfId="3696" xr:uid="{8BB9E2BF-8A3B-4463-98DC-BE2165C58B51}"/>
    <cellStyle name="Normál 2 2 6" xfId="3667" xr:uid="{CE5394E9-A6C9-431A-9CAA-29166FA4543A}"/>
    <cellStyle name="Normál 2 2 7" xfId="3681" xr:uid="{D159975F-80B5-4047-A4BF-DE60DABA23FE}"/>
    <cellStyle name="Normál 2 2 8" xfId="3676" xr:uid="{6DF744E2-9B2B-4F38-8ED9-686CFDF52F17}"/>
    <cellStyle name="Normál 2 2 9" xfId="659" xr:uid="{6A31F1E9-C7AA-41AA-B86D-EC02192F1350}"/>
    <cellStyle name="Normal 2 2_COREP GL04rev3" xfId="120" xr:uid="{645FB69F-A143-4E9F-A3B6-64D25642A05A}"/>
    <cellStyle name="Normál 2 20" xfId="164" xr:uid="{F2C5CDA9-BEB4-4802-9DC5-BDF4B20575D7}"/>
    <cellStyle name="Normál 2 21" xfId="3711" xr:uid="{0C57D0BB-074E-4A78-B994-39E4CD70A6FC}"/>
    <cellStyle name="Normál 2 22" xfId="3714" xr:uid="{CE9313F0-81FB-4570-894A-6D6A43F6F126}"/>
    <cellStyle name="Normál 2 23" xfId="3715" xr:uid="{C23145F3-2392-4A6A-B1F8-69F3B8A83F08}"/>
    <cellStyle name="Normál 2 24" xfId="3710" xr:uid="{C1BADB5F-FCC7-4822-8238-CA08E60648A8}"/>
    <cellStyle name="Normál 2 25" xfId="3716" xr:uid="{B82E1152-139F-4CCA-BA44-AD14A6EA9EC7}"/>
    <cellStyle name="Normál 2 26" xfId="3717" xr:uid="{C96B93BD-D69F-4BBE-ABB0-97A01B033487}"/>
    <cellStyle name="Normál 2 27" xfId="3713" xr:uid="{7D7F74E9-F6F7-4F5F-89DE-71AB72127CE6}"/>
    <cellStyle name="Normál 2 28" xfId="3718" xr:uid="{F363FEDD-136B-414B-8396-2404EEE9DBA1}"/>
    <cellStyle name="Normál 2 29" xfId="3733" xr:uid="{78C5AD02-E8E6-4F82-A6CD-5A8A85293EB4}"/>
    <cellStyle name="Normal 2 3" xfId="121" xr:uid="{3DBF64BD-0794-40A9-A92C-E408F221C17E}"/>
    <cellStyle name="Normál 2 3" xfId="662" xr:uid="{01C36D06-BF49-4EDD-B7BD-B44A8DCF5515}"/>
    <cellStyle name="Normál 2 3 2" xfId="3566" xr:uid="{CFBF3CF6-BCB9-43C9-A82C-D9B85991571C}"/>
    <cellStyle name="Normál 2 30" xfId="3734" xr:uid="{6CB45D70-B73E-4EEB-94B9-D60071FCDAC4}"/>
    <cellStyle name="Normál 2 31" xfId="3732" xr:uid="{2F68204F-E242-4EDF-AC1E-4142D29C2AA0}"/>
    <cellStyle name="Normál 2 32" xfId="3740" xr:uid="{352A570C-C439-486D-BFCA-717E2AEC2D77}"/>
    <cellStyle name="Normál 2 33" xfId="3736" xr:uid="{7EDCF1C1-D941-45B6-A36A-8E323462483F}"/>
    <cellStyle name="Normál 2 34" xfId="3719" xr:uid="{FEED5597-5AD2-433A-8F3E-6A51610CD6BA}"/>
    <cellStyle name="Normál 2 35" xfId="3735" xr:uid="{4A30D4B6-B6D8-482F-9C2C-D64317078F16}"/>
    <cellStyle name="Normál 2 36" xfId="3737" xr:uid="{962FBD17-2278-4467-B542-549FA197DFA2}"/>
    <cellStyle name="Normál 2 37" xfId="3738" xr:uid="{FD580051-732B-49FE-8A30-2DAF9991A218}"/>
    <cellStyle name="Normál 2 38" xfId="3739" xr:uid="{D9F4DEEE-FB96-4046-82F3-B7D058A57CD8}"/>
    <cellStyle name="Normál 2 39" xfId="3731" xr:uid="{53F11560-ABCB-461C-8211-D40B06029BB7}"/>
    <cellStyle name="Normal 2 4" xfId="3649" xr:uid="{B02B2F60-8ABE-4CB0-ABBD-6BF64EDE00F2}"/>
    <cellStyle name="Normál 2 4" xfId="663" xr:uid="{F5EAFFE5-15CD-4182-B129-D5FECAFD5BA1}"/>
    <cellStyle name="Normál 2 4 2" xfId="3567" xr:uid="{6A2698B7-7F21-47C2-8516-2B261F884AD8}"/>
    <cellStyle name="Normál 2 40" xfId="3728" xr:uid="{A0492526-3091-45EB-99E2-75921E2CF57F}"/>
    <cellStyle name="Normál 2 41" xfId="3729" xr:uid="{FF0CBF0D-3C1E-4EC0-802D-30F168BF53EE}"/>
    <cellStyle name="Normál 2 42" xfId="3725" xr:uid="{A9506CF1-6B35-460A-9FF9-0B3DB2D8221D}"/>
    <cellStyle name="Normál 2 43" xfId="3750" xr:uid="{621DB6AF-7D54-4A81-97A2-08C2942349EC}"/>
    <cellStyle name="Normál 2 44" xfId="3754" xr:uid="{EEDA504D-A3D3-440E-AD66-20F5E5D36BED}"/>
    <cellStyle name="Normál 2 45" xfId="3727" xr:uid="{6382DDEE-6AAC-418B-BF61-AB9B8B69D871}"/>
    <cellStyle name="Normal 2 5" xfId="122" xr:uid="{96EC8476-324C-40D1-98D0-03C89F44509C}"/>
    <cellStyle name="Normál 2 5" xfId="664" xr:uid="{369C3577-9CAE-43E6-A82C-0076E64839EE}"/>
    <cellStyle name="Normál 2 5 2" xfId="3568" xr:uid="{E8087903-A2C3-49A8-BB8D-6F50B806AD83}"/>
    <cellStyle name="Normal 2 6" xfId="2489" xr:uid="{46B3C994-5D7E-4E92-B158-483590FAC36C}"/>
    <cellStyle name="Normál 2 6" xfId="665" xr:uid="{31CE0157-BF3D-4580-8EBC-5F45A3FE2442}"/>
    <cellStyle name="Normál 2 6 2" xfId="3650" xr:uid="{024FB771-AE74-4281-AA3C-17FCB6A46696}"/>
    <cellStyle name="Normal 2 7" xfId="2475" xr:uid="{A520F1EE-FC4C-4CA4-948E-A5BF17482D66}"/>
    <cellStyle name="Normál 2 7" xfId="666" xr:uid="{399E7901-5310-4719-AB18-38FCF69A55BC}"/>
    <cellStyle name="Normal 2 8" xfId="2473" xr:uid="{A8964A62-1DC5-40FC-B089-C76BB0A02CC4}"/>
    <cellStyle name="Normál 2 8" xfId="667" xr:uid="{91A50D9E-3B4B-4076-9075-F75B4FDA61D5}"/>
    <cellStyle name="Normal 2 9" xfId="3698" xr:uid="{75D2B800-E43E-41D5-8C90-60BE594CEA15}"/>
    <cellStyle name="Normál 2 9" xfId="668" xr:uid="{FDD5C48B-B795-4954-94E7-32335BA8A192}"/>
    <cellStyle name="Normal 2_~0149226" xfId="123" xr:uid="{924680A8-49D3-4DF5-B0D0-BD4385511932}"/>
    <cellStyle name="Normál 2_AVA" xfId="2491" xr:uid="{91570197-FDE1-43FD-A230-21F1E289AD41}"/>
    <cellStyle name="Normál 20" xfId="2322" xr:uid="{030FF7D7-08EA-421A-9287-9D99AB87B464}"/>
    <cellStyle name="Normál 20 2" xfId="2323" xr:uid="{74119546-2669-4757-AA29-CE7B9AAF1770}"/>
    <cellStyle name="Normál 20 2 2" xfId="3570" xr:uid="{59232D75-CBFD-4844-BB51-D805E090D030}"/>
    <cellStyle name="Normál 20 3" xfId="2324" xr:uid="{2F5FA4E5-C154-4AD0-A897-CBA65CDF4162}"/>
    <cellStyle name="Normál 20 4" xfId="3569" xr:uid="{D2BC6F7E-24F1-42ED-89F4-B43EB974DE64}"/>
    <cellStyle name="Normál 21" xfId="2325" xr:uid="{F6E28052-8686-4308-9167-879327F81000}"/>
    <cellStyle name="Normál 21 2" xfId="3571" xr:uid="{756A4607-4399-43B0-A971-B6E0FE1DC254}"/>
    <cellStyle name="Normál 22" xfId="2326" xr:uid="{B3737640-E54B-4FE0-84AE-9722D4B41344}"/>
    <cellStyle name="Normál 22 2" xfId="3573" xr:uid="{0FE91B24-1D80-44E0-9878-DBC8B298B29E}"/>
    <cellStyle name="Normál 22 3" xfId="3572" xr:uid="{A6706F0B-7E00-40F7-AC49-5F801008E30B}"/>
    <cellStyle name="Normál 23" xfId="5" xr:uid="{00000000-0005-0000-0000-000006000000}"/>
    <cellStyle name="Normál 23 2" xfId="20" xr:uid="{C89773EF-CB71-467C-A019-AA8DDADE1CD0}"/>
    <cellStyle name="Normál 23 2 2" xfId="3575" xr:uid="{E7AB144F-E54F-40E0-9A1B-2B4FA1B05966}"/>
    <cellStyle name="Normál 23 3" xfId="3574" xr:uid="{8FB16E0D-ADFC-4B25-8CAE-CE94381BDD49}"/>
    <cellStyle name="Normál 23 4" xfId="2327" xr:uid="{6744A6FE-0734-42C5-9C78-B75BF289EA1C}"/>
    <cellStyle name="Normál 23 5" xfId="11" xr:uid="{FA0B8657-169A-4592-9066-A5E0299CC848}"/>
    <cellStyle name="Normál 24" xfId="2405" xr:uid="{A6E7F7ED-B794-43A0-8E74-625DC71971AB}"/>
    <cellStyle name="Normál 24 2" xfId="3577" xr:uid="{10218E5A-5AD2-433D-8850-C98AB167FF62}"/>
    <cellStyle name="Normál 24 3" xfId="3576" xr:uid="{35694CA2-E35B-412D-8201-7DB580816040}"/>
    <cellStyle name="Normál 25" xfId="2328" xr:uid="{E9852EEA-8366-4696-96D3-20E2206FAAF4}"/>
    <cellStyle name="Normál 25 2" xfId="2329" xr:uid="{D0745526-277C-491F-8618-B1ABDE699917}"/>
    <cellStyle name="Normál 25 3" xfId="2330" xr:uid="{717869ED-FB1A-4BB0-BC93-B9408F779259}"/>
    <cellStyle name="Normál 25 4" xfId="3578" xr:uid="{65306584-2A08-4EFD-8F47-C9146BAAD548}"/>
    <cellStyle name="Normál 26" xfId="2331" xr:uid="{736EA759-08BC-4D4D-A3BC-D21941D992F7}"/>
    <cellStyle name="Normál 26 2" xfId="2332" xr:uid="{68492301-0D46-4B36-84F2-4B2150DB3348}"/>
    <cellStyle name="Normál 26 2 2" xfId="3580" xr:uid="{2BEA0E92-D684-4060-8870-22A9737B0429}"/>
    <cellStyle name="Normál 26 3" xfId="2333" xr:uid="{2B3D7C15-4DFD-4A48-AA0A-BDCAA76D35CD}"/>
    <cellStyle name="Normál 26 4" xfId="2334" xr:uid="{223F634A-11DC-4015-B954-E2946F77A085}"/>
    <cellStyle name="Normál 26 5" xfId="2335" xr:uid="{D2D8EEE1-526C-4EDB-A442-36E6D144392F}"/>
    <cellStyle name="Normál 26 6" xfId="2336" xr:uid="{8E751D5E-FD9F-4F55-B7F2-B1A43EA1B0D0}"/>
    <cellStyle name="Normál 26 7" xfId="3579" xr:uid="{991A32D4-466E-429C-A8F1-9A547DD87DF1}"/>
    <cellStyle name="Normál 27" xfId="2337" xr:uid="{FA3BA097-0C2A-46BB-B94A-F74D7D64FD54}"/>
    <cellStyle name="Normál 27 2" xfId="2338" xr:uid="{2C667871-09CB-4F46-A5F9-F6FB09785EAB}"/>
    <cellStyle name="Normál 27 2 2" xfId="3582" xr:uid="{EFD7DBEF-BC4E-4A45-8EEB-86F433572740}"/>
    <cellStyle name="Normál 27 3" xfId="2339" xr:uid="{3300CD9B-3276-4586-A6CF-C7F5A1BE8A9E}"/>
    <cellStyle name="Normál 27 4" xfId="3581" xr:uid="{56D02439-7BCB-4E9E-8AE5-A064A20F0683}"/>
    <cellStyle name="Normál 28" xfId="2407" xr:uid="{869494D9-3AFF-4FCE-8BBC-CADA1F715503}"/>
    <cellStyle name="Normál 28 2" xfId="3584" xr:uid="{8668246F-DE8F-4A3F-850D-B365E5B1BEAE}"/>
    <cellStyle name="Normál 28 3" xfId="3583" xr:uid="{295A489C-63FC-4F2F-B149-F9CE5723DB97}"/>
    <cellStyle name="Normál 29" xfId="2340" xr:uid="{3467E897-C041-4AB6-A963-3616C2BFC35D}"/>
    <cellStyle name="Normál 29 2" xfId="2341" xr:uid="{719905EB-B4E1-4C1B-9B91-C6028CF1321A}"/>
    <cellStyle name="Normál 29 2 2" xfId="3586" xr:uid="{52A4C6FA-139A-4487-8787-6D1B5B98554E}"/>
    <cellStyle name="Normál 29 3" xfId="2342" xr:uid="{9DBA2500-4AAC-4104-BDE8-D134C1F28EE2}"/>
    <cellStyle name="Normál 29 4" xfId="3585" xr:uid="{D543B520-4CD4-4E2C-B3FD-1E82F3D69573}"/>
    <cellStyle name="Normal 3" xfId="124" xr:uid="{474A0614-FD7A-48AB-BACF-2ED248961908}"/>
    <cellStyle name="Normál 3" xfId="165" xr:uid="{CECA2D8E-D806-44EE-A28C-F0C131647824}"/>
    <cellStyle name="Normal 3 2" xfId="125" xr:uid="{A57D304A-8926-46CE-83B2-3C1C1095F668}"/>
    <cellStyle name="Normál 3 2" xfId="669" xr:uid="{A87970B2-4537-45CB-9B9E-E1A3D99DC59C}"/>
    <cellStyle name="Normál 3 2 2" xfId="2343" xr:uid="{C501BE81-A598-481D-91EE-8FF39B012BE5}"/>
    <cellStyle name="Normál 3 2 2 2" xfId="3588" xr:uid="{090166A0-2B0A-48CF-8CA4-D11848FFA9D6}"/>
    <cellStyle name="Normál 3 2 3" xfId="2344" xr:uid="{E1C2F117-3F01-479A-94CD-5631A2AFFBBA}"/>
    <cellStyle name="Normál 3 2 4" xfId="2345" xr:uid="{776DA942-2736-4B7F-B39E-08D4CA1D5F9C}"/>
    <cellStyle name="Normál 3 2 5" xfId="2346" xr:uid="{3812EC14-4689-42B5-B39F-5E4F5732F732}"/>
    <cellStyle name="Normál 3 2 6" xfId="3587" xr:uid="{2F4DA7E7-533C-4995-B574-26F8A6CC49FF}"/>
    <cellStyle name="Normal 3 3" xfId="126" xr:uid="{28717E39-072D-4022-82BC-BD147A26D5AB}"/>
    <cellStyle name="Normál 3 3" xfId="670" xr:uid="{46A7374F-9B6F-438A-A080-3DD58E76A89F}"/>
    <cellStyle name="Normál 3 3 2" xfId="2347" xr:uid="{7D76E367-28F7-4D2C-8077-D2359F56395C}"/>
    <cellStyle name="Normál 3 3 3" xfId="2348" xr:uid="{A197F1AE-18B4-4359-925E-8722C5CB78D0}"/>
    <cellStyle name="Normál 3 3 4" xfId="2349" xr:uid="{FCFF2A33-BBBB-4067-9476-0D2C76382FD5}"/>
    <cellStyle name="Normál 3 3 5" xfId="3589" xr:uid="{3E1E6CF3-F102-4BFF-93E2-7923E2AD352E}"/>
    <cellStyle name="Normal 3 4" xfId="127" xr:uid="{AAB2C7E6-D777-4929-A7B3-FF8E6DB22970}"/>
    <cellStyle name="Normál 3 4" xfId="2350" xr:uid="{03D4724C-599E-4EC7-A7F7-6208312F659D}"/>
    <cellStyle name="Normál 3 4 2" xfId="3590" xr:uid="{7CD0D94E-D02A-4587-A87C-0909ACC47EF0}"/>
    <cellStyle name="Normál 3 5" xfId="2492" xr:uid="{605E08B9-7574-4370-8A80-9CD299AE2B66}"/>
    <cellStyle name="Normál 3 6" xfId="2472" xr:uid="{3A1E459D-0AE7-4F2B-BBD0-96481E864940}"/>
    <cellStyle name="Normál 3 7" xfId="3697" xr:uid="{A66817FF-953A-4718-9C77-198AC128F61E}"/>
    <cellStyle name="Normál 3 8" xfId="3666" xr:uid="{36A64179-D492-43ED-A860-ECF2685F13DB}"/>
    <cellStyle name="Normál 3 9" xfId="3708" xr:uid="{A4C0F92B-176B-4B32-8F49-9EB01A14EF43}"/>
    <cellStyle name="Normal 3_~1520012" xfId="128" xr:uid="{2C813CB7-B266-4435-9F1F-CD62FB68453D}"/>
    <cellStyle name="Normál 3_2A_2C_2.változat_2D_1. és 2. változat" xfId="2351" xr:uid="{4A47A286-0280-4808-853D-AB809A68814C}"/>
    <cellStyle name="Normal 3_annex8corep" xfId="2493" xr:uid="{DC9FA8DF-F330-41A6-8AF9-2957044AB8E0}"/>
    <cellStyle name="Normál 30" xfId="2420" xr:uid="{0308AD6A-95B5-4E69-A827-809B92A80D54}"/>
    <cellStyle name="Normál 30 2" xfId="3592" xr:uid="{DACCC991-F403-4ED3-A673-BC10794F29D2}"/>
    <cellStyle name="Normal 30 2 3 6 2 3" xfId="3730" xr:uid="{7082C2B0-7244-486A-8A54-ED9ECF5EA7A8}"/>
    <cellStyle name="Normál 30 3" xfId="3591" xr:uid="{3531C474-A15D-4E42-80C2-266ECE29C156}"/>
    <cellStyle name="Normál 31" xfId="2421" xr:uid="{6259CB90-F7C4-4AFC-AAE1-9ED74078B654}"/>
    <cellStyle name="Normál 31 2" xfId="3593" xr:uid="{2AC21DA1-7A7D-45C9-A385-319639D27144}"/>
    <cellStyle name="Normál 32" xfId="2422" xr:uid="{4008A98A-0E20-4545-937A-1016DF21FC38}"/>
    <cellStyle name="Normál 32 2" xfId="3595" xr:uid="{F069CD0E-DDD1-4CDE-A607-A2F4FB4F93D6}"/>
    <cellStyle name="Normál 32 3" xfId="3594" xr:uid="{7BEAD503-2A07-45F3-8EBF-C88EEBF4CFA2}"/>
    <cellStyle name="Normál 33" xfId="2352" xr:uid="{7F93F838-6B2A-49FB-BC7A-F4CE3C322A5C}"/>
    <cellStyle name="Normál 33 2" xfId="2353" xr:uid="{77672164-C01E-4FEB-8055-77413F20B09D}"/>
    <cellStyle name="Normál 33 2 2" xfId="2354" xr:uid="{27D71FF4-342B-4546-8E60-D1C61B8C3FA1}"/>
    <cellStyle name="Normál 33 2 3" xfId="2355" xr:uid="{29346955-E1E5-437A-BEFC-26A48390B2B0}"/>
    <cellStyle name="Normál 33 2 4" xfId="3597" xr:uid="{D7B205ED-01EA-4CD4-9527-5EBD8FD788ED}"/>
    <cellStyle name="Normál 33 3" xfId="2356" xr:uid="{98039E36-4139-4F95-B09B-30F7246508BA}"/>
    <cellStyle name="Normál 33 4" xfId="2357" xr:uid="{3B9CCCC1-7539-44D0-9B1B-9447536ADE7E}"/>
    <cellStyle name="Normál 33 5" xfId="3596" xr:uid="{A758061B-6576-487F-A92D-7B909652FCFB}"/>
    <cellStyle name="Normál 34" xfId="2423" xr:uid="{2DEFD17B-CC6C-4CF2-B2EE-525C905BF599}"/>
    <cellStyle name="Normál 34 2" xfId="3598" xr:uid="{3D7AB68C-777F-4605-9F8A-B2D01FFFBB41}"/>
    <cellStyle name="Normál 35" xfId="3599" xr:uid="{AC2F96FB-785D-48B9-83D2-1630B634AAA4}"/>
    <cellStyle name="Normál 35 2" xfId="3600" xr:uid="{F09013DB-1D07-4235-9EAB-BD3C0749CC0F}"/>
    <cellStyle name="Normál 36" xfId="3601" xr:uid="{127FF1B2-580B-40CF-969A-994B553E0E8F}"/>
    <cellStyle name="Normál 37" xfId="3602" xr:uid="{B1004729-7C82-461D-9888-A1222997EABF}"/>
    <cellStyle name="Normál 37 2" xfId="3603" xr:uid="{CB4C253F-3B07-4D18-B434-6752EE29EF77}"/>
    <cellStyle name="Normál 38" xfId="3604" xr:uid="{88E3CD24-25F5-4D13-9A9C-3077FF443AC6}"/>
    <cellStyle name="Normál 39" xfId="3605" xr:uid="{1DC51072-7D3D-410D-800F-C9F02138D89A}"/>
    <cellStyle name="Normal 4" xfId="129" xr:uid="{C8BD7B98-E5A6-4E65-A8E0-010797F848B7}"/>
    <cellStyle name="Normál 4" xfId="9" xr:uid="{6FB26238-9CE2-4BC1-A917-F0E066B1D5FA}"/>
    <cellStyle name="Normál 4 10" xfId="3690" xr:uid="{51A3B64A-8512-4CF4-B198-BE16030D2029}"/>
    <cellStyle name="Normál 4 11" xfId="168" xr:uid="{44368681-2D28-4CD3-9FAF-24D4CA7D7941}"/>
    <cellStyle name="Normál 4 12" xfId="13" xr:uid="{4C985FA2-BE1E-4DFC-95B5-3EDBBB798CF5}"/>
    <cellStyle name="Normal 4 2" xfId="2494" xr:uid="{DAE36105-51C5-4679-A712-86DDC5721438}"/>
    <cellStyle name="Normál 4 2" xfId="671" xr:uid="{7D41C718-737A-4DCF-8111-D73B1C8EB1F7}"/>
    <cellStyle name="Normál 4 2 2" xfId="672" xr:uid="{1E074244-BD0D-4D79-9888-4E351543D568}"/>
    <cellStyle name="Normál 4 2 3" xfId="673" xr:uid="{0DCC907F-51D6-4C09-9176-5FE0F6A9196C}"/>
    <cellStyle name="Normal 4 3" xfId="2471" xr:uid="{0E67C55E-A34C-4615-8563-038FC7731187}"/>
    <cellStyle name="Normál 4 3" xfId="674" xr:uid="{7594A81E-FEB9-4F50-AB9F-8FDC56AAD6BB}"/>
    <cellStyle name="Normál 4 3 2" xfId="2358" xr:uid="{8026F1BE-1CB9-45A3-B804-79C6D2741B17}"/>
    <cellStyle name="Normál 4 3 3" xfId="2359" xr:uid="{0F823D88-7001-4D1D-9698-2C8EE1816956}"/>
    <cellStyle name="Normál 4 3 4" xfId="2360" xr:uid="{3F13E5AF-7A1D-4940-BAFE-A4C4E2E42E78}"/>
    <cellStyle name="Normál 4 3 5" xfId="3606" xr:uid="{8EF3622A-896C-4A14-889D-2C522F0EEE07}"/>
    <cellStyle name="Normal 4 4" xfId="2474" xr:uid="{17C775C0-2DC5-45DF-B25B-7A511E08454D}"/>
    <cellStyle name="Normál 4 4" xfId="675" xr:uid="{D2DDD21E-3635-42E8-9838-4084862DCB50}"/>
    <cellStyle name="Normál 4 4 2" xfId="3607" xr:uid="{1D089263-29EA-4223-8930-EDAFF0BBF98B}"/>
    <cellStyle name="Normal 4 5" xfId="3707" xr:uid="{740E24FC-EEA7-48B6-8E27-AA8C66B372EB}"/>
    <cellStyle name="Normál 4 5" xfId="2361" xr:uid="{5A825B9D-2AF3-4F5E-9927-0515DCFF6832}"/>
    <cellStyle name="Normal 4 6" xfId="3664" xr:uid="{18EC0AD1-15D9-4A03-9B88-630B4A85D9C0}"/>
    <cellStyle name="Normál 4 6" xfId="2362" xr:uid="{36983503-78CB-4587-928C-4F60A22AC01F}"/>
    <cellStyle name="Normál 4 7" xfId="2363" xr:uid="{261E99AE-60F4-4380-8FBE-534D305B25FF}"/>
    <cellStyle name="Normál 4 8" xfId="2500" xr:uid="{B265F90C-3279-4A92-AD95-18DA3E1B2C19}"/>
    <cellStyle name="Normál 4 9" xfId="3654" xr:uid="{E8D420D2-1CBD-4649-AED0-7C3CB3DF4A42}"/>
    <cellStyle name="Normál 4_1AN_1B_1C_1F_2A_2C" xfId="2364" xr:uid="{441FB592-3B43-4854-B3A5-4930617D60D5}"/>
    <cellStyle name="Normál 40" xfId="3608" xr:uid="{83E4202A-4A26-44BA-B32E-D95C4B872148}"/>
    <cellStyle name="Normál 40 2" xfId="3609" xr:uid="{072FFD40-60C5-4F74-B83F-0E5CDBBE0882}"/>
    <cellStyle name="Normál 41" xfId="3610" xr:uid="{BC7BBDD8-2C14-4527-9682-3329CD5B6D03}"/>
    <cellStyle name="Normál 42" xfId="3611" xr:uid="{9E835E40-8D42-49F2-8774-FD858861E573}"/>
    <cellStyle name="Normál 43" xfId="3612" xr:uid="{89A14F65-4628-4A0A-BE9A-3D8656427C48}"/>
    <cellStyle name="Normál 44" xfId="3613" xr:uid="{2086D607-73EF-4112-977C-D8270CDE7D36}"/>
    <cellStyle name="Normál 45" xfId="3646" xr:uid="{62A1C05B-3F8B-446D-B642-1D95F5CDE90E}"/>
    <cellStyle name="Normal 5" xfId="130" xr:uid="{1302FC0F-95E2-4FA3-A4BB-F9FFB7293F12}"/>
    <cellStyle name="Normál 5" xfId="169" xr:uid="{76C12DB3-6FEC-4218-ACC3-80FF4C37104F}"/>
    <cellStyle name="Normal 5 2" xfId="131" xr:uid="{B9833483-4E8D-423A-9F4C-B5C6B0B60717}"/>
    <cellStyle name="Normál 5 2" xfId="676" xr:uid="{661C4433-F89D-4673-85F0-ED0998C552C0}"/>
    <cellStyle name="Normál 5 2 2" xfId="2365" xr:uid="{54A12895-0254-4CC2-9C53-8FD259FE6545}"/>
    <cellStyle name="Normál 5 2 2 2" xfId="2366" xr:uid="{DE0AAF41-157B-44DA-B70E-E1C135594923}"/>
    <cellStyle name="Normál 5 2 2 3" xfId="2367" xr:uid="{88FEE030-E24C-409E-9E5E-2D23DEE7CEFC}"/>
    <cellStyle name="Normál 5 2 2 4" xfId="2368" xr:uid="{B110BED9-49C0-4BEC-B893-96E88BC45C5C}"/>
    <cellStyle name="Normál 5 2 3" xfId="2369" xr:uid="{6D938E01-206A-4F79-927F-DECC9E0E4143}"/>
    <cellStyle name="Normal 5 3" xfId="2495" xr:uid="{6DECECEB-3070-4869-A217-A93BC7B32BFB}"/>
    <cellStyle name="Normál 5 3" xfId="2370" xr:uid="{D12401F7-5DC4-4569-AE0E-562A6C0B618C}"/>
    <cellStyle name="Normal 5 4" xfId="2470" xr:uid="{A6EA6891-6407-4DB8-AEDE-4749B566C99C}"/>
    <cellStyle name="Normál 5 4" xfId="2371" xr:uid="{475867BE-D55E-49A9-8680-AA0860665AB7}"/>
    <cellStyle name="Normal 5 5" xfId="3695" xr:uid="{5E979FCD-3831-4EB1-B7C4-C5B0E97B8FDC}"/>
    <cellStyle name="Normál 5 5" xfId="2501" xr:uid="{07AF2BEB-CEE1-4345-A782-FA869B3BC946}"/>
    <cellStyle name="Normal 5 6" xfId="3668" xr:uid="{2410D7F3-53F3-4FBB-8B0A-B9BEC40115B7}"/>
    <cellStyle name="Normál 5 6" xfId="3655" xr:uid="{54377687-E70A-433C-89CB-B697AD677EE0}"/>
    <cellStyle name="Normal 5 7" xfId="3709" xr:uid="{1CF36617-C657-424D-8256-2876367647AC}"/>
    <cellStyle name="Normál 5 7" xfId="2499" xr:uid="{107A5E05-9673-4C23-A4D8-499B16FB5D21}"/>
    <cellStyle name="Normál 5 8" xfId="3653" xr:uid="{CDB1E448-8D91-4138-923B-F14C233F1C22}"/>
    <cellStyle name="Normál 5 9" xfId="3677" xr:uid="{55CFFA2C-55CD-401C-A07C-B95928439991}"/>
    <cellStyle name="Normal 5_20130128_ITS on reporting_Annex I_CA" xfId="132" xr:uid="{957E6559-6016-417A-A916-90C7BB9BFF8A}"/>
    <cellStyle name="Normal 6" xfId="133" xr:uid="{9A08EB43-FF91-48D9-BF93-7367D0F5E457}"/>
    <cellStyle name="Normál 6" xfId="677" xr:uid="{BB5BEBAC-6356-40AD-8A0C-2C59CDC9FD9D}"/>
    <cellStyle name="Normal 6 2" xfId="2496" xr:uid="{6B35E2AB-8241-4AFA-A836-9B07A5626B6F}"/>
    <cellStyle name="Normál 6 2" xfId="3615" xr:uid="{1E53AFF3-CE66-449E-B5E5-B23FAC75036B}"/>
    <cellStyle name="Normál 6 2 2" xfId="3616" xr:uid="{75C54D59-0FDA-4A1C-8398-417475417D98}"/>
    <cellStyle name="Normal 6 3" xfId="2468" xr:uid="{A078C94B-3C29-442E-96F6-712C92F41E60}"/>
    <cellStyle name="Normál 6 3" xfId="3617" xr:uid="{1B6E9449-30C0-459D-B307-FA244D8CD3D3}"/>
    <cellStyle name="Normal 6 4" xfId="3693" xr:uid="{5A0DC9C4-DC70-4F14-AF62-D177AAD21278}"/>
    <cellStyle name="Normál 6 4" xfId="3614" xr:uid="{50BBE003-B6B1-4E3B-9F38-6A048BB567EA}"/>
    <cellStyle name="Normal 6 5" xfId="3670" xr:uid="{C76689B6-B537-481A-A9FC-CE21885041FA}"/>
    <cellStyle name="Normál 6 5" xfId="3704" xr:uid="{649EBDF5-505B-4C4F-891E-C2C9052FCF08}"/>
    <cellStyle name="Normal 6 6" xfId="3680" xr:uid="{86C8E066-B18F-4D1A-8734-14CFA8C83A37}"/>
    <cellStyle name="Normál 6 6" xfId="3658" xr:uid="{7A27AE1B-4C66-43A6-99C5-EB3816625C2B}"/>
    <cellStyle name="Normál 6 7" xfId="3687" xr:uid="{8C7C9EDC-F684-4309-9066-32A2279C241B}"/>
    <cellStyle name="Normál 6 8" xfId="3675" xr:uid="{17CFB7A7-2BFF-4844-87B4-19234310E1AB}"/>
    <cellStyle name="Normal 7" xfId="134" xr:uid="{0BDEA958-56E9-4331-ACFC-ADE1ED9DB326}"/>
    <cellStyle name="Normál 7" xfId="678" xr:uid="{C8B17372-FAEC-4138-90A4-3E53E12F1DA4}"/>
    <cellStyle name="Normal 7 2" xfId="135" xr:uid="{3808F73E-1F32-4C22-9A95-BE5D4E950E20}"/>
    <cellStyle name="Normál 7 2" xfId="2403" xr:uid="{5552F35C-BA29-4A8F-97B5-0B26435A1233}"/>
    <cellStyle name="Normál 7 2 2" xfId="3620" xr:uid="{136CF200-E3F6-4319-93A9-4D3CDAB9F4A3}"/>
    <cellStyle name="Normál 7 2 3" xfId="3619" xr:uid="{3B404AFF-835E-45E5-A9B7-D52F4B406182}"/>
    <cellStyle name="Normal 7 3" xfId="2497" xr:uid="{4E8972E8-B35C-4EEF-925B-3357846E47C0}"/>
    <cellStyle name="Normál 7 3" xfId="3621" xr:uid="{83CECA0A-8559-42E1-AD2F-82E8AFAC0187}"/>
    <cellStyle name="Normal 7 4" xfId="2467" xr:uid="{95DD4B3B-DC59-4E5C-9AFC-B8F91E40E11E}"/>
    <cellStyle name="Normál 7 4" xfId="3618" xr:uid="{FDEB7A00-95EC-4695-ACEA-85DC6CCF3866}"/>
    <cellStyle name="Normal 7 5" xfId="3692" xr:uid="{DECB0986-B397-40A1-8687-8E922EE3EE3F}"/>
    <cellStyle name="Normál 7 5" xfId="3705" xr:uid="{00728E22-C6AA-4E2A-B96A-1DC3FC9EED8F}"/>
    <cellStyle name="Normal 7 6" xfId="3671" xr:uid="{C4094CF2-7C11-41E5-9C54-0C16728FAA32}"/>
    <cellStyle name="Normál 7 6" xfId="3657" xr:uid="{8DDF20C1-76D5-409A-8930-208883D9E318}"/>
    <cellStyle name="Normal 7 7" xfId="3679" xr:uid="{E7D3F4B7-EB61-4E5D-A5E4-6982026EF3FE}"/>
    <cellStyle name="Normál 7 7" xfId="3688" xr:uid="{04BF04A8-AEA3-4E83-B271-806115E59412}"/>
    <cellStyle name="Normál 7 8" xfId="3674" xr:uid="{7859270A-8D26-435E-A126-495DCFBCDAE7}"/>
    <cellStyle name="Normal 8" xfId="136" xr:uid="{2D8B6CD4-125A-4ED3-91A1-B5EB2CC8F7BD}"/>
    <cellStyle name="Normál 8" xfId="679" xr:uid="{0E459C56-9649-427E-99CA-F8BA7C42CE32}"/>
    <cellStyle name="Normál 8 10" xfId="3673" xr:uid="{B9422036-D354-46CE-A55E-6A0AE6620871}"/>
    <cellStyle name="Normal 8 2" xfId="2498" xr:uid="{E824AC2C-7D88-443F-A231-6F9CD0147648}"/>
    <cellStyle name="Normál 8 2" xfId="680" xr:uid="{7BBB23DA-A470-4215-815F-0E86C2D6F77F}"/>
    <cellStyle name="Normál 8 2 2" xfId="2372" xr:uid="{0673C756-9F81-4567-994A-A66BC64A7010}"/>
    <cellStyle name="Normál 8 2 2 2" xfId="3624" xr:uid="{0EF7C3B0-BF85-4763-B984-6FD699251120}"/>
    <cellStyle name="Normál 8 2 3" xfId="2373" xr:uid="{976FB29A-67DD-4C65-B829-546712316C25}"/>
    <cellStyle name="Normál 8 2 3 2" xfId="3625" xr:uid="{D0A8C949-F59A-477E-9451-92B0268ABE8F}"/>
    <cellStyle name="Normál 8 2 4" xfId="2374" xr:uid="{E6F618C0-ADBE-4BA3-AA66-EAB014FF1844}"/>
    <cellStyle name="Normál 8 2 5" xfId="3623" xr:uid="{4CDB9C39-C3C3-45E4-8F52-AC7075E533B8}"/>
    <cellStyle name="Normal 8 3" xfId="2466" xr:uid="{FB8B4075-EA27-405A-BCE6-530A6C8C62BF}"/>
    <cellStyle name="Normál 8 3" xfId="2375" xr:uid="{AE12C9B9-9CFD-4EF9-97B9-FF97BA9E82C2}"/>
    <cellStyle name="Normál 8 3 2" xfId="3626" xr:uid="{2DF1CC65-292E-4A18-9799-0C5BC27B8DBC}"/>
    <cellStyle name="Normal 8 4" xfId="3691" xr:uid="{E024F233-2A6C-4DE2-8749-9803B8EB9C23}"/>
    <cellStyle name="Normál 8 4" xfId="2376" xr:uid="{CF0B7997-33EC-45A0-8DD1-488DFC8271AD}"/>
    <cellStyle name="Normál 8 4 2" xfId="3627" xr:uid="{1A87EA15-60A7-4EE9-92EE-E51933FB023C}"/>
    <cellStyle name="Normal 8 5" xfId="3672" xr:uid="{7C129C30-A26C-44BA-8150-47739E298054}"/>
    <cellStyle name="Normál 8 5" xfId="2377" xr:uid="{B842D827-47D8-455B-961F-4861DF2EA662}"/>
    <cellStyle name="Normál 8 5 2" xfId="3628" xr:uid="{70A27892-DA6F-4716-8CF2-4F8B75DD3E46}"/>
    <cellStyle name="Normal 8 6" xfId="3678" xr:uid="{A8B4E11C-8EAF-4FB1-B288-0A15A1BB5D5D}"/>
    <cellStyle name="Normál 8 6" xfId="3622" xr:uid="{74E02DE2-7B73-4E02-97E9-1D0EA0A4D80E}"/>
    <cellStyle name="Normál 8 7" xfId="3706" xr:uid="{325E50EA-6AD7-4CB0-AE24-FA9D87064ECB}"/>
    <cellStyle name="Normál 8 8" xfId="3656" xr:uid="{1EED2528-62F7-43B0-AE9F-4CAD6C53882B}"/>
    <cellStyle name="Normál 8 9" xfId="3689" xr:uid="{3FFF3EC4-DC2D-40CE-892C-3B725C9C6AA5}"/>
    <cellStyle name="Normál 8_1AN_1B_1C_1F_2A_2C" xfId="2378" xr:uid="{CF173B8D-557D-4584-832B-31884F11CAD2}"/>
    <cellStyle name="Normál 9" xfId="681" xr:uid="{ECE73A0F-51FE-4803-81EC-426069A696CF}"/>
    <cellStyle name="Normál 9 2" xfId="682" xr:uid="{9D48243F-CFFD-4D04-91E4-6E58782B388D}"/>
    <cellStyle name="Normál 9 2 2" xfId="2379" xr:uid="{6F536D6F-036B-429F-BAA4-5CF3209D03F1}"/>
    <cellStyle name="Normál 9 2 3" xfId="2380" xr:uid="{6FE0ACD1-D397-4329-AA68-D256F1877BFA}"/>
    <cellStyle name="Normál 9 2 4" xfId="2381" xr:uid="{2F4A1A8D-7438-4DA2-AF83-05A265338EA7}"/>
    <cellStyle name="Normál 9 2 5" xfId="3630" xr:uid="{108972D1-D4A7-4E29-9ACA-16CAD2DACEBF}"/>
    <cellStyle name="Normál 9 3" xfId="2382" xr:uid="{53FD1252-E47F-4239-BDCB-B0ECCCD93721}"/>
    <cellStyle name="Normál 9 3 2" xfId="2383" xr:uid="{662985BE-3C16-4028-BC91-17CF932C3F8F}"/>
    <cellStyle name="Normál 9 3 3" xfId="2384" xr:uid="{2021D943-E907-4559-A924-4E16827C5FF4}"/>
    <cellStyle name="Normál 9 3 4" xfId="2385" xr:uid="{8337ED98-F25B-453C-AD48-0D1CB9DCEF86}"/>
    <cellStyle name="Normál 9 3 5" xfId="3631" xr:uid="{BD4E0F05-3D89-46E3-9D44-85CB504D740B}"/>
    <cellStyle name="Normál 9 4" xfId="2424" xr:uid="{2792E1FC-D825-4376-A6DB-8D400449C38A}"/>
    <cellStyle name="Normál 9 4 2" xfId="2425" xr:uid="{E7CF9A2C-790B-4012-AD4B-8088E78B67B0}"/>
    <cellStyle name="Normál 9 4 2 2" xfId="2426" xr:uid="{A997C7F2-4E23-4D1F-B332-2886FC99DE47}"/>
    <cellStyle name="Normál 9 4 2 2 2" xfId="2462" xr:uid="{50243E98-B766-4A22-8EF5-EA444C25C27C}"/>
    <cellStyle name="Normál 9 4 3" xfId="2427" xr:uid="{9EA90EDB-4E80-48EE-83CB-D2ADFF5752EC}"/>
    <cellStyle name="Normál 9 4 3 2" xfId="2428" xr:uid="{E562CCA9-48AC-4CE7-A7F9-38551D62CFE3}"/>
    <cellStyle name="Normál 9 5" xfId="2429" xr:uid="{75CF4D2F-63CC-4E88-A33B-B682FB88FFDB}"/>
    <cellStyle name="Normál 9 5 2" xfId="2430" xr:uid="{FFFA70DC-4C75-4E59-892E-D211C2FCFE24}"/>
    <cellStyle name="Normál 9 5 3" xfId="2431" xr:uid="{8AC14FFC-B400-40AE-9190-D01A3242F34E}"/>
    <cellStyle name="Normál 9 5 3 2" xfId="2411" xr:uid="{F87FF21F-C91F-4862-AEE5-9EF20A739E05}"/>
    <cellStyle name="Normál 9 5 4" xfId="2432" xr:uid="{1DB48E68-AA5B-44AE-AD86-69FE59185663}"/>
    <cellStyle name="Normál 9 6" xfId="3629" xr:uid="{F08BD186-F532-451C-AED6-951593320DA1}"/>
    <cellStyle name="Normal_03 STA" xfId="3755" xr:uid="{F2CFD441-0631-46C7-AFAE-C9D110B1DF58}"/>
    <cellStyle name="Normale_2011 04 14 Templates for stress test_bcl" xfId="137" xr:uid="{5BB83045-81B1-47BD-AD96-6ED8D27035E0}"/>
    <cellStyle name="Notas" xfId="138" xr:uid="{46C67308-4464-4E54-9667-1A71AE9FF71B}"/>
    <cellStyle name="Note" xfId="683" xr:uid="{D58CEC62-592C-4C40-A460-961D08D1E8E8}"/>
    <cellStyle name="Note 2" xfId="139" xr:uid="{E739177A-B362-4C68-98B9-5D47FBEA38E8}"/>
    <cellStyle name="optionalExposure" xfId="2386" xr:uid="{C3A13DDD-1A00-46D5-A900-8CC66589F15B}"/>
    <cellStyle name="optionalExposure 2" xfId="2433" xr:uid="{88A6DC08-C8BA-4B96-8468-5834FE248B3A}"/>
    <cellStyle name="optionalPercentageS" xfId="2387" xr:uid="{A6F852CF-E1BA-4525-B611-756053B10F6F}"/>
    <cellStyle name="Output" xfId="140" xr:uid="{9DE758C7-7D17-4A7C-9F3D-ED5A9A529F0D}"/>
    <cellStyle name="Output 2" xfId="141" xr:uid="{9B66FB02-FD6A-4AA1-81D1-F99AE5F9F2EA}"/>
    <cellStyle name="Összesen 2" xfId="684" xr:uid="{83493523-B8E2-49EE-AB86-48FE882AB7D9}"/>
    <cellStyle name="Összesen 2 2" xfId="685" xr:uid="{73007A91-83E7-42A0-8713-DA4CAD014268}"/>
    <cellStyle name="Összesen 2 3" xfId="686" xr:uid="{9D1DAE1C-1624-4F32-A7C0-D2D144FDCD85}"/>
    <cellStyle name="Összesen 2 4" xfId="3632" xr:uid="{09F8946D-EA1E-47AC-BB58-ACA6755F5EF1}"/>
    <cellStyle name="Összesen 3" xfId="687" xr:uid="{6AD0B8A8-6277-4253-8775-8DB5D36CC51B}"/>
    <cellStyle name="Összesen 3 2" xfId="3633" xr:uid="{562B7D2E-BBAD-4BCD-9B9E-4EA921E919AC}"/>
    <cellStyle name="Összesen 4" xfId="933" xr:uid="{F59EA69F-3C1A-40E1-AFAD-910EA330D217}"/>
    <cellStyle name="Összesen 4 2" xfId="3634" xr:uid="{5CD0AD7A-0967-4C2F-8964-9E8AE5F3192D}"/>
    <cellStyle name="Összesen 5" xfId="2388" xr:uid="{A04AFCBB-7E33-4263-9EA2-5B8C223DB648}"/>
    <cellStyle name="Percent (0)" xfId="2434" xr:uid="{58E71CEC-7717-41D9-BCCF-9AD5BE47E740}"/>
    <cellStyle name="Porcentual 2" xfId="142" xr:uid="{1EDDEC15-207C-4194-A441-2EB49519EBE6}"/>
    <cellStyle name="Porcentual 2 2" xfId="143" xr:uid="{281098A2-95D1-4D3C-97DF-BD9BF09BAF8B}"/>
    <cellStyle name="Prozent 2" xfId="144" xr:uid="{227AE3F2-39E5-4729-8C77-904322888251}"/>
    <cellStyle name="Rossz 2" xfId="688" xr:uid="{1DF58C69-D825-4331-9742-BA4087DEE48B}"/>
    <cellStyle name="Rossz 2 2" xfId="689" xr:uid="{EAEDEF45-5342-482C-B41C-A0CDE9A59FF7}"/>
    <cellStyle name="Rossz 2 3" xfId="690" xr:uid="{8EE249A1-2A42-492C-A484-1EEC26160519}"/>
    <cellStyle name="Rossz 2 4" xfId="3635" xr:uid="{4538EA1E-5CB3-4940-99FE-71C2417AD7AF}"/>
    <cellStyle name="Rossz 3" xfId="691" xr:uid="{0E212297-53F4-4A90-B33A-459DFBD9C565}"/>
    <cellStyle name="Rossz 3 2" xfId="3636" xr:uid="{57241C5D-1505-42AC-A43C-4F8223658503}"/>
    <cellStyle name="Rossz 4" xfId="875" xr:uid="{3CC6708B-624A-4A91-A2B0-1E070C05D463}"/>
    <cellStyle name="Rossz 4 2" xfId="3637" xr:uid="{C960C832-AA89-47AD-B834-03FB7DF42CAB}"/>
    <cellStyle name="Rossz 5" xfId="2389" xr:uid="{6F80E0AA-96B6-42EE-B1D9-A11BE1CBA765}"/>
    <cellStyle name="Salida" xfId="145" xr:uid="{2CBCFC65-18F4-445B-9114-4FB67D1FD4AD}"/>
    <cellStyle name="SAPBEXaggData" xfId="692" xr:uid="{1F5CADBE-BB19-48C7-A70B-1CB8DF8C3639}"/>
    <cellStyle name="SAPBEXaggData 2" xfId="938" xr:uid="{B7BD283C-12F9-47E4-8A0E-80364C9177A9}"/>
    <cellStyle name="SAPBEXaggData 3" xfId="891" xr:uid="{85D47C66-D793-4DAB-832F-248ED2F5C098}"/>
    <cellStyle name="SAPBEXaggData 4" xfId="2435" xr:uid="{0EAFC405-C41B-4100-8A43-5EF337FD76A3}"/>
    <cellStyle name="SAPBEXaggDataEmph" xfId="693" xr:uid="{19DC8AF0-9501-4664-8DD6-C0A513BBFD8D}"/>
    <cellStyle name="SAPBEXaggDataEmph 2" xfId="892" xr:uid="{207E4161-F81A-4743-962F-24A2AABAE4CE}"/>
    <cellStyle name="SAPBEXaggItem" xfId="694" xr:uid="{E93A9367-D98B-4296-8A2C-7B4FB618BE2F}"/>
    <cellStyle name="SAPBEXaggItem 2" xfId="939" xr:uid="{2EF119AF-69BB-466B-B008-4BFD64319FA3}"/>
    <cellStyle name="SAPBEXaggItem 3" xfId="893" xr:uid="{A0137170-4001-474C-A40D-6B99E5D923A6}"/>
    <cellStyle name="SAPBEXaggItem 4" xfId="2436" xr:uid="{950C3B03-1DB5-4B78-A88D-63BA16CE184A}"/>
    <cellStyle name="SAPBEXaggItemX" xfId="695" xr:uid="{83AA742A-890E-4399-B248-E9810CBE3A93}"/>
    <cellStyle name="SAPBEXaggItemX 2" xfId="894" xr:uid="{511A4ED8-3EE9-4AFD-B253-BCC8857D5BE3}"/>
    <cellStyle name="SAPBEXchaText" xfId="696" xr:uid="{B8338235-DA0B-46CC-AFE9-0119E7DE5CA8}"/>
    <cellStyle name="SAPBEXchaText 2" xfId="940" xr:uid="{C29E32CF-CB55-4924-B231-7CC1D107691E}"/>
    <cellStyle name="SAPBEXchaText 3" xfId="895" xr:uid="{F7390381-A096-4AE1-A31A-FE76F50AB615}"/>
    <cellStyle name="SAPBEXchaText 4" xfId="2437" xr:uid="{07BC7FFD-60C6-4CD2-AFFA-0E414D0ECC9D}"/>
    <cellStyle name="SAPBEXexcBad7" xfId="697" xr:uid="{98C26AB1-2F00-47B6-AD76-3E3CC91AF10D}"/>
    <cellStyle name="SAPBEXexcBad7 2" xfId="941" xr:uid="{A1ECD8F1-ECC3-4C6E-8259-A7A0F82530B1}"/>
    <cellStyle name="SAPBEXexcBad7 3" xfId="896" xr:uid="{82EC49B0-A385-4A70-B54E-6894A49EEB13}"/>
    <cellStyle name="SAPBEXexcBad7 4" xfId="2438" xr:uid="{DC4AE072-2B2D-4D36-BEE4-8CD3FFA16211}"/>
    <cellStyle name="SAPBEXexcBad8" xfId="698" xr:uid="{5685EB7A-B3C1-4A67-83C0-D108118D2195}"/>
    <cellStyle name="SAPBEXexcBad8 2" xfId="942" xr:uid="{73BB9AB1-1627-4ED6-B322-E9D97BF01550}"/>
    <cellStyle name="SAPBEXexcBad8 3" xfId="897" xr:uid="{3DF59E42-9F95-45C6-9ADE-DE97385A13A3}"/>
    <cellStyle name="SAPBEXexcBad8 4" xfId="2439" xr:uid="{DC735327-10A0-411B-B79C-13309B8E20B9}"/>
    <cellStyle name="SAPBEXexcBad9" xfId="699" xr:uid="{BEFE664F-30B2-4D36-AF74-0632F6832CCB}"/>
    <cellStyle name="SAPBEXexcBad9 2" xfId="943" xr:uid="{5CCD3248-C2C5-41C7-856A-CF2DADA257BD}"/>
    <cellStyle name="SAPBEXexcBad9 3" xfId="898" xr:uid="{E82F5242-9E97-45C1-B31B-235BD71560F2}"/>
    <cellStyle name="SAPBEXexcBad9 4" xfId="2440" xr:uid="{54DBC1D8-C068-46F7-A41C-FB94302E8BEC}"/>
    <cellStyle name="SAPBEXexcCritical4" xfId="700" xr:uid="{8B871AED-AF8C-468A-BB60-AD851A876B0B}"/>
    <cellStyle name="SAPBEXexcCritical4 2" xfId="944" xr:uid="{9761CEC2-6AD3-4AA1-9818-C0B603C80158}"/>
    <cellStyle name="SAPBEXexcCritical4 3" xfId="899" xr:uid="{C1FB3825-AE3C-4390-A3F6-DBAAF18C90EE}"/>
    <cellStyle name="SAPBEXexcCritical4 4" xfId="2441" xr:uid="{35B16DFB-7165-41C1-B65F-1349A0BD6BCA}"/>
    <cellStyle name="SAPBEXexcCritical5" xfId="701" xr:uid="{A9A13551-832E-471E-8B31-615A74037067}"/>
    <cellStyle name="SAPBEXexcCritical5 2" xfId="945" xr:uid="{F0937AD3-C88A-43BD-BCE4-96A7B8C439F1}"/>
    <cellStyle name="SAPBEXexcCritical5 3" xfId="900" xr:uid="{AC9AFD9B-D8E7-485C-8883-F1B02052FA3C}"/>
    <cellStyle name="SAPBEXexcCritical5 4" xfId="2442" xr:uid="{BE578991-4CFF-4530-9A9C-7EBE2581D52C}"/>
    <cellStyle name="SAPBEXexcCritical6" xfId="702" xr:uid="{34EB112A-3A49-47BC-9052-4767742BFF54}"/>
    <cellStyle name="SAPBEXexcCritical6 2" xfId="946" xr:uid="{8F0182C7-F05E-4838-9DA5-3CCF43D87C9A}"/>
    <cellStyle name="SAPBEXexcCritical6 3" xfId="901" xr:uid="{74A67A49-4D06-4B63-96CC-F2F336B24872}"/>
    <cellStyle name="SAPBEXexcCritical6 4" xfId="2443" xr:uid="{331FD6B1-07F7-4CAE-84BB-5E5BFC2F6345}"/>
    <cellStyle name="SAPBEXexcGood1" xfId="703" xr:uid="{7FC310CD-A630-4E3C-A8B9-DA5AA43D1AA3}"/>
    <cellStyle name="SAPBEXexcGood1 2" xfId="947" xr:uid="{75BFF9AD-07F4-4255-8E10-2F67A4268A07}"/>
    <cellStyle name="SAPBEXexcGood1 3" xfId="902" xr:uid="{B43C54BA-D76D-4644-98A7-78B1FD5DF57D}"/>
    <cellStyle name="SAPBEXexcGood1 4" xfId="2444" xr:uid="{17D27C72-0207-416D-AFF3-BEB97194734D}"/>
    <cellStyle name="SAPBEXexcGood2" xfId="704" xr:uid="{D7B7F500-A741-44D2-8BC4-FCDD45B0B758}"/>
    <cellStyle name="SAPBEXexcGood2 2" xfId="948" xr:uid="{7CF0F423-1D3E-4C37-B7DE-6FAC1CCA325C}"/>
    <cellStyle name="SAPBEXexcGood2 3" xfId="903" xr:uid="{79A04A04-B627-4E75-BF8C-E5AA86D2D37C}"/>
    <cellStyle name="SAPBEXexcGood2 4" xfId="2445" xr:uid="{6FB0FD9E-5A16-4E6A-A6AF-FF0CA5D9E95C}"/>
    <cellStyle name="SAPBEXexcGood3" xfId="705" xr:uid="{7C555948-97D2-4083-9864-79D7398BD2B0}"/>
    <cellStyle name="SAPBEXexcGood3 2" xfId="949" xr:uid="{84511F48-95E9-45AA-A9C3-6398C24AF3B6}"/>
    <cellStyle name="SAPBEXexcGood3 3" xfId="904" xr:uid="{129CD356-191C-48CA-97D0-5D39529604A0}"/>
    <cellStyle name="SAPBEXexcGood3 4" xfId="2446" xr:uid="{BB002403-521D-44FD-B019-6AFC608F98E7}"/>
    <cellStyle name="SAPBEXfilterDrill" xfId="706" xr:uid="{5ADDEB35-C236-4B98-9C07-0E264CDD090A}"/>
    <cellStyle name="SAPBEXfilterDrill 2" xfId="950" xr:uid="{D537131F-6AF5-405A-A217-B2D756B66CC5}"/>
    <cellStyle name="SAPBEXfilterDrill 3" xfId="905" xr:uid="{6AF5A87C-2C38-4B82-A76D-A90B78641D1C}"/>
    <cellStyle name="SAPBEXfilterDrill 4" xfId="2447" xr:uid="{CE91E4C6-0AA0-4C42-831E-674C044586E9}"/>
    <cellStyle name="SAPBEXfilterItem" xfId="707" xr:uid="{4ABFEF66-4521-465D-AF74-AD83CC7B50CE}"/>
    <cellStyle name="SAPBEXfilterItem 2" xfId="906" xr:uid="{7C3DECC0-D0B2-4771-87D4-C4BAF53227F7}"/>
    <cellStyle name="SAPBEXfilterText" xfId="708" xr:uid="{8BB0DDB0-B4C6-4994-A8B9-18C8F9F3C1CB}"/>
    <cellStyle name="SAPBEXfilterText 2" xfId="709" xr:uid="{4C0C7C95-9650-4C60-8821-29A38AE53AE8}"/>
    <cellStyle name="SAPBEXfilterText 2 2" xfId="710" xr:uid="{2DD7DF10-4A06-456A-8460-938605385CE7}"/>
    <cellStyle name="SAPBEXfilterText 2 3" xfId="711" xr:uid="{0E02B475-6BC3-4530-8AD7-9EDB581EDCCA}"/>
    <cellStyle name="SAPBEXfilterText 2 4" xfId="712" xr:uid="{FC4E33D1-3539-4FEA-B69F-010832971516}"/>
    <cellStyle name="SAPBEXfilterText 3" xfId="713" xr:uid="{10EC5612-923B-4782-AF71-253C0048E2E5}"/>
    <cellStyle name="SAPBEXfilterText 4" xfId="714" xr:uid="{B4C9C9AD-2B74-468F-9346-06C665D93F63}"/>
    <cellStyle name="SAPBEXfilterText 5" xfId="715" xr:uid="{ADE229A5-62AA-47F1-840A-6EF78EE8730C}"/>
    <cellStyle name="SAPBEXfilterText 6" xfId="907" xr:uid="{4B1EDA53-E44A-4F24-B118-93E62AC0F239}"/>
    <cellStyle name="SAPBEXformats" xfId="716" xr:uid="{055EC9D9-948A-4E43-A4E7-6177F07CB85A}"/>
    <cellStyle name="SAPBEXformats 2" xfId="951" xr:uid="{4153D76E-6D18-4D60-9362-0315514A30C8}"/>
    <cellStyle name="SAPBEXformats 3" xfId="908" xr:uid="{8BBB3FCA-5FAF-4AD3-9B76-1E36652F548B}"/>
    <cellStyle name="SAPBEXformats 4" xfId="2448" xr:uid="{A6861323-2CE9-46EB-85DD-87EB6C61310B}"/>
    <cellStyle name="SAPBEXheaderItem" xfId="717" xr:uid="{DAE8D63B-3C4B-43CC-ABD5-0265334A3F97}"/>
    <cellStyle name="SAPBEXheaderItem 2" xfId="718" xr:uid="{B99A1823-57BF-4FCC-8697-88A9DDB25B39}"/>
    <cellStyle name="SAPBEXheaderItem 2 2" xfId="719" xr:uid="{F8600979-79B3-4C25-ADF6-187C450EA1DD}"/>
    <cellStyle name="SAPBEXheaderItem 2 3" xfId="720" xr:uid="{FEBF7F4A-6070-448F-B153-E5F2BB093877}"/>
    <cellStyle name="SAPBEXheaderItem 2 4" xfId="721" xr:uid="{A15B97DF-968D-4893-A7B0-C28D2E24E359}"/>
    <cellStyle name="SAPBEXheaderItem 2 5" xfId="952" xr:uid="{9827C7FF-D799-4292-B4E6-6E93D28F72E3}"/>
    <cellStyle name="SAPBEXheaderItem 3" xfId="722" xr:uid="{50690169-D197-4475-8F89-F0104BF50A4E}"/>
    <cellStyle name="SAPBEXheaderItem 4" xfId="723" xr:uid="{88BC6888-C41B-4D9D-9950-7547FB474563}"/>
    <cellStyle name="SAPBEXheaderItem 5" xfId="724" xr:uid="{BC157D4A-100A-4647-AB56-B033B2D9C577}"/>
    <cellStyle name="SAPBEXheaderItem 6" xfId="725" xr:uid="{84E78010-C339-44C3-9C39-EE678AC5BBAE}"/>
    <cellStyle name="SAPBEXheaderItem 7" xfId="726" xr:uid="{F356992A-81C2-47AF-8C7F-763F0D14B85D}"/>
    <cellStyle name="SAPBEXheaderItem 8" xfId="909" xr:uid="{A2918A81-2331-4AB5-9DDB-FD70915F7FCE}"/>
    <cellStyle name="SAPBEXheaderItem 9" xfId="2449" xr:uid="{91756446-808A-420D-94B2-CCE27294DE2D}"/>
    <cellStyle name="SAPBEXheaderText" xfId="727" xr:uid="{C82DCA66-D5B0-4D60-8A92-B0BC080AD8E6}"/>
    <cellStyle name="SAPBEXheaderText 2" xfId="728" xr:uid="{ACDBA019-D108-4DFE-8818-3E2E1A520DB4}"/>
    <cellStyle name="SAPBEXheaderText 2 2" xfId="729" xr:uid="{0503EA69-8B5F-4F40-9D33-D4972CB4BD92}"/>
    <cellStyle name="SAPBEXheaderText 2 3" xfId="730" xr:uid="{E3553671-7F5C-453B-8ADC-061F5C16CF72}"/>
    <cellStyle name="SAPBEXheaderText 2 4" xfId="731" xr:uid="{A52877CC-F48A-4689-998C-B4AC32906704}"/>
    <cellStyle name="SAPBEXheaderText 2 5" xfId="953" xr:uid="{ABDCA605-88CC-4D23-A58E-BE7C96379B68}"/>
    <cellStyle name="SAPBEXheaderText 3" xfId="732" xr:uid="{0E92BD2E-B622-4A3A-8ABE-DBCEA2F214C7}"/>
    <cellStyle name="SAPBEXheaderText 4" xfId="733" xr:uid="{F341BA48-1400-4416-A1F5-19A7F77B42C8}"/>
    <cellStyle name="SAPBEXheaderText 5" xfId="734" xr:uid="{37862643-A4E8-4B77-BA8A-76C45879CA46}"/>
    <cellStyle name="SAPBEXheaderText 6" xfId="735" xr:uid="{0F30F823-3041-4BD6-83CE-5098F45842C7}"/>
    <cellStyle name="SAPBEXheaderText 7" xfId="736" xr:uid="{236FFA17-C216-43EB-ABBE-877E908522AF}"/>
    <cellStyle name="SAPBEXheaderText 8" xfId="910" xr:uid="{514F15F3-1836-4AA7-AD9B-82656820BB69}"/>
    <cellStyle name="SAPBEXheaderText 9" xfId="2450" xr:uid="{304ED489-0BE3-4423-9379-916FAD3F2811}"/>
    <cellStyle name="SAPBEXHLevel0" xfId="737" xr:uid="{54CE67DB-5429-4E24-847E-C88520D56752}"/>
    <cellStyle name="SAPBEXHLevel0 2" xfId="738" xr:uid="{C48ECA08-730A-4718-8F22-2F9082C1A410}"/>
    <cellStyle name="SAPBEXHLevel0 2 2" xfId="739" xr:uid="{08E9E131-0C80-4372-8A11-FC43CA63D212}"/>
    <cellStyle name="SAPBEXHLevel0 2 3" xfId="740" xr:uid="{A53F0BBA-2ABF-4AEF-A854-68A10708C057}"/>
    <cellStyle name="SAPBEXHLevel0 2 4" xfId="741" xr:uid="{6673738D-B914-4529-8451-7595EB24323B}"/>
    <cellStyle name="SAPBEXHLevel0 2 5" xfId="954" xr:uid="{C5EBC746-98BB-429E-86B8-007C37C606A5}"/>
    <cellStyle name="SAPBEXHLevel0 3" xfId="742" xr:uid="{9AA392A3-0B83-43F7-86E4-8B5403D1F7DD}"/>
    <cellStyle name="SAPBEXHLevel0 4" xfId="743" xr:uid="{CEE9197B-8FD2-4BC2-BBC2-7E87C0CAE8A4}"/>
    <cellStyle name="SAPBEXHLevel0 5" xfId="744" xr:uid="{6A82E654-370A-4EAC-BA4C-C370D2A9C581}"/>
    <cellStyle name="SAPBEXHLevel0 6" xfId="745" xr:uid="{BBEBE191-92E4-47E6-B41D-EBC2438D524A}"/>
    <cellStyle name="SAPBEXHLevel0 7" xfId="746" xr:uid="{748B789F-816E-465D-B612-022FE9761594}"/>
    <cellStyle name="SAPBEXHLevel0 8" xfId="911" xr:uid="{96908CA8-0F3B-4E31-9B30-BADBFAC12B09}"/>
    <cellStyle name="SAPBEXHLevel0 9" xfId="2451" xr:uid="{BE342454-7553-4B67-B2B6-7CB1D5323528}"/>
    <cellStyle name="SAPBEXHLevel0X" xfId="747" xr:uid="{6992E5A5-47B5-4080-A97D-3419F27CEBCA}"/>
    <cellStyle name="SAPBEXHLevel0X 2" xfId="748" xr:uid="{6F7398DB-2AE3-4406-AA93-427B2FD076F1}"/>
    <cellStyle name="SAPBEXHLevel0X 2 2" xfId="749" xr:uid="{7DC00A67-8547-4C18-937B-34FC70241799}"/>
    <cellStyle name="SAPBEXHLevel0X 2 3" xfId="750" xr:uid="{4EDBCCBA-53D6-495E-8ACA-324BB0B015AC}"/>
    <cellStyle name="SAPBEXHLevel0X 2 4" xfId="751" xr:uid="{46C87BCE-ED43-4860-B2DC-B25FC954D21D}"/>
    <cellStyle name="SAPBEXHLevel0X 3" xfId="752" xr:uid="{F019786A-E631-4C54-A9ED-6CEBA813007F}"/>
    <cellStyle name="SAPBEXHLevel0X 4" xfId="753" xr:uid="{D1641BF3-F40A-4ED4-8011-93BA7CDB1236}"/>
    <cellStyle name="SAPBEXHLevel0X 5" xfId="754" xr:uid="{F95E8E84-2551-4D63-A297-E215DE1465B2}"/>
    <cellStyle name="SAPBEXHLevel0X 6" xfId="755" xr:uid="{FB6E96B9-0F61-4455-9EAD-E75714CBBA63}"/>
    <cellStyle name="SAPBEXHLevel0X 7" xfId="756" xr:uid="{3E1CF9FA-6239-4434-A46B-09E1876C5769}"/>
    <cellStyle name="SAPBEXHLevel0X 8" xfId="912" xr:uid="{DFB7677B-DE4F-408E-A228-57BD08DB5238}"/>
    <cellStyle name="SAPBEXHLevel1" xfId="757" xr:uid="{2E9618A3-1B3F-4FC9-AB04-3D3D989729F7}"/>
    <cellStyle name="SAPBEXHLevel1 2" xfId="758" xr:uid="{E761BE87-62CC-4483-966F-0F93449258A3}"/>
    <cellStyle name="SAPBEXHLevel1 2 2" xfId="759" xr:uid="{DB0B076B-52D0-4221-864B-5CC342B9D84D}"/>
    <cellStyle name="SAPBEXHLevel1 2 3" xfId="760" xr:uid="{25E97CE0-3D8A-4D33-8B91-9E8818C541C2}"/>
    <cellStyle name="SAPBEXHLevel1 2 4" xfId="761" xr:uid="{2A2DF4B5-0E8A-4CC8-BB42-466EDFF91830}"/>
    <cellStyle name="SAPBEXHLevel1 2 5" xfId="955" xr:uid="{D91C5F51-4E94-44E8-ACBE-EDC6D6ED7AA3}"/>
    <cellStyle name="SAPBEXHLevel1 3" xfId="762" xr:uid="{D9531806-254C-44DA-AF6E-9C2D8301FAEC}"/>
    <cellStyle name="SAPBEXHLevel1 4" xfId="763" xr:uid="{C3B9F82E-E6B0-4782-AF08-9CDED2DDA9F2}"/>
    <cellStyle name="SAPBEXHLevel1 5" xfId="764" xr:uid="{A8EF8956-D65D-457F-8D96-9EEE132BE78D}"/>
    <cellStyle name="SAPBEXHLevel1 6" xfId="765" xr:uid="{6B8CB984-0A70-4693-B17D-5F057C4960DB}"/>
    <cellStyle name="SAPBEXHLevel1 7" xfId="766" xr:uid="{6632B7C3-530B-4277-B04E-0F18B022FB6E}"/>
    <cellStyle name="SAPBEXHLevel1 8" xfId="913" xr:uid="{A9409165-E42D-40AE-9FDB-B3B5CC1ACAB1}"/>
    <cellStyle name="SAPBEXHLevel1 9" xfId="2452" xr:uid="{8BC3FAF8-5567-4C40-BA56-A483C45E2500}"/>
    <cellStyle name="SAPBEXHLevel1X" xfId="767" xr:uid="{F48B257F-4632-43A5-939D-47956711E05B}"/>
    <cellStyle name="SAPBEXHLevel1X 2" xfId="768" xr:uid="{4960FC00-604D-423B-929A-3B25B1E1545D}"/>
    <cellStyle name="SAPBEXHLevel1X 2 2" xfId="769" xr:uid="{183D2D27-83E9-4846-AD23-207982B7F709}"/>
    <cellStyle name="SAPBEXHLevel1X 2 3" xfId="770" xr:uid="{71C4DD9F-EBB9-4D77-A0ED-B7C65E639132}"/>
    <cellStyle name="SAPBEXHLevel1X 2 4" xfId="771" xr:uid="{16B69968-9935-440B-84AC-9E14A6979DC0}"/>
    <cellStyle name="SAPBEXHLevel1X 3" xfId="772" xr:uid="{24A0EE75-E7C3-45A0-8A0C-D9239FEFFC7E}"/>
    <cellStyle name="SAPBEXHLevel1X 4" xfId="773" xr:uid="{183E2D01-7AF0-478D-BCA8-0CA838C9849D}"/>
    <cellStyle name="SAPBEXHLevel1X 5" xfId="774" xr:uid="{1B02B60A-6070-41B7-801A-0B1F2A16605D}"/>
    <cellStyle name="SAPBEXHLevel1X 6" xfId="775" xr:uid="{AEA3204F-F59E-4ADF-921D-5B9841D696EB}"/>
    <cellStyle name="SAPBEXHLevel1X 7" xfId="776" xr:uid="{7481E371-6EC7-41C9-B4CB-876143F48570}"/>
    <cellStyle name="SAPBEXHLevel1X 8" xfId="914" xr:uid="{BF49B22A-3A4A-4F3F-8A04-B44CB683E56A}"/>
    <cellStyle name="SAPBEXHLevel2" xfId="777" xr:uid="{75B94D8A-AF68-41B7-BCE5-CE4389963D62}"/>
    <cellStyle name="SAPBEXHLevel2 2" xfId="778" xr:uid="{AD093853-A914-4F02-914E-288650DBA39C}"/>
    <cellStyle name="SAPBEXHLevel2 2 2" xfId="779" xr:uid="{4552B38F-44DB-42C7-82AE-021F118E804A}"/>
    <cellStyle name="SAPBEXHLevel2 2 3" xfId="780" xr:uid="{8EA0B67F-AF94-4763-B099-8876B92D2CF9}"/>
    <cellStyle name="SAPBEXHLevel2 2 4" xfId="781" xr:uid="{CC17CC78-E6DB-4516-8904-7EEB6C710DCA}"/>
    <cellStyle name="SAPBEXHLevel2 2 5" xfId="956" xr:uid="{59CEC262-8A2F-4B49-8353-4D2239ABF45A}"/>
    <cellStyle name="SAPBEXHLevel2 3" xfId="782" xr:uid="{A3A2F706-59C8-4C70-8984-DC9C01224261}"/>
    <cellStyle name="SAPBEXHLevel2 4" xfId="783" xr:uid="{E30D56B3-12B3-4263-942E-BAD7A925526C}"/>
    <cellStyle name="SAPBEXHLevel2 5" xfId="784" xr:uid="{EA5E6344-3245-4D53-AEA6-0204D1F1A9E4}"/>
    <cellStyle name="SAPBEXHLevel2 6" xfId="785" xr:uid="{DD11CD2A-3034-4E52-B0E6-46FBB1675C75}"/>
    <cellStyle name="SAPBEXHLevel2 7" xfId="786" xr:uid="{8ED19C03-0CA9-437D-8555-8EA824FD8146}"/>
    <cellStyle name="SAPBEXHLevel2 8" xfId="915" xr:uid="{1DFE84F3-703A-4BDB-8D7B-755F08F6DB98}"/>
    <cellStyle name="SAPBEXHLevel2 9" xfId="2453" xr:uid="{7632247C-DD6A-4075-B4EB-574DB929A267}"/>
    <cellStyle name="SAPBEXHLevel2X" xfId="787" xr:uid="{EB352D40-7B20-4D2C-95BC-408919AEFAC2}"/>
    <cellStyle name="SAPBEXHLevel2X 2" xfId="788" xr:uid="{060C104E-92F8-4F1C-95CB-FB4C225B7EF6}"/>
    <cellStyle name="SAPBEXHLevel2X 2 2" xfId="789" xr:uid="{CE29602B-565C-479A-957E-218B7CCBADEF}"/>
    <cellStyle name="SAPBEXHLevel2X 2 3" xfId="790" xr:uid="{1DA6C909-14FE-452B-A02B-9C013BD22717}"/>
    <cellStyle name="SAPBEXHLevel2X 2 4" xfId="791" xr:uid="{2ACE8C72-77B4-46BE-99C4-C032BDF3A090}"/>
    <cellStyle name="SAPBEXHLevel2X 3" xfId="792" xr:uid="{63518013-F8D4-4924-961F-76F42F06AAA1}"/>
    <cellStyle name="SAPBEXHLevel2X 4" xfId="793" xr:uid="{1E924D90-2D19-430C-A3F6-5CEB7E1DC737}"/>
    <cellStyle name="SAPBEXHLevel2X 5" xfId="794" xr:uid="{D6A1510D-2CE4-4F3F-8141-F477768A3099}"/>
    <cellStyle name="SAPBEXHLevel2X 6" xfId="795" xr:uid="{426BD024-163C-4D89-8782-DC374FAE9984}"/>
    <cellStyle name="SAPBEXHLevel2X 7" xfId="796" xr:uid="{36BEA38F-8E07-4828-AE23-AB48F70A96C1}"/>
    <cellStyle name="SAPBEXHLevel2X 8" xfId="916" xr:uid="{07A32C37-943C-4333-B24A-17008BCF47E0}"/>
    <cellStyle name="SAPBEXHLevel3" xfId="797" xr:uid="{3836C0CD-697B-4781-AA18-BF6E6401DCB5}"/>
    <cellStyle name="SAPBEXHLevel3 2" xfId="798" xr:uid="{1E075FA9-C097-42A5-B01A-F32FAD1DFD6A}"/>
    <cellStyle name="SAPBEXHLevel3 2 2" xfId="799" xr:uid="{716B55EA-EBCD-49F4-A791-3A597ABA4680}"/>
    <cellStyle name="SAPBEXHLevel3 2 3" xfId="800" xr:uid="{78AB3480-6920-41B4-B1C1-EDEF4CD6C284}"/>
    <cellStyle name="SAPBEXHLevel3 2 4" xfId="801" xr:uid="{8BD04C53-51E0-40D0-9FD2-29DF2CA0A9D3}"/>
    <cellStyle name="SAPBEXHLevel3 2 5" xfId="957" xr:uid="{C0AD8ED6-0B57-4018-A2EE-8522721A7863}"/>
    <cellStyle name="SAPBEXHLevel3 3" xfId="802" xr:uid="{F25CD8A6-3B96-4DFF-8867-3034438F52D7}"/>
    <cellStyle name="SAPBEXHLevel3 4" xfId="803" xr:uid="{E2FBCFF1-6C9F-4475-9AD0-3E4842AB3240}"/>
    <cellStyle name="SAPBEXHLevel3 5" xfId="804" xr:uid="{0EFE9926-F51D-49C3-8318-9101444EAC33}"/>
    <cellStyle name="SAPBEXHLevel3 6" xfId="805" xr:uid="{5715BDFB-33CE-4328-870E-754CE9533EB9}"/>
    <cellStyle name="SAPBEXHLevel3 7" xfId="806" xr:uid="{4A5D2E43-770A-4C08-9E21-06E1D00A5641}"/>
    <cellStyle name="SAPBEXHLevel3 8" xfId="917" xr:uid="{80B62EAF-B3EC-41AF-BF2B-E4ECB521A32C}"/>
    <cellStyle name="SAPBEXHLevel3 9" xfId="2454" xr:uid="{B7254F2F-2EA1-4D39-BACA-5881A75086FC}"/>
    <cellStyle name="SAPBEXHLevel3X" xfId="807" xr:uid="{FDFC3C00-E215-4BE4-8E4C-98EAEF32026F}"/>
    <cellStyle name="SAPBEXHLevel3X 2" xfId="808" xr:uid="{01AEC7EF-C618-4003-B8D9-43543E7A62CF}"/>
    <cellStyle name="SAPBEXHLevel3X 2 2" xfId="809" xr:uid="{2648F036-B976-4B61-A672-9DDB41542348}"/>
    <cellStyle name="SAPBEXHLevel3X 2 3" xfId="810" xr:uid="{CF9CE287-1B07-460C-964A-5FF185750C56}"/>
    <cellStyle name="SAPBEXHLevel3X 2 4" xfId="811" xr:uid="{4586F8C6-7502-487F-9D4F-9BFD9C593CFF}"/>
    <cellStyle name="SAPBEXHLevel3X 3" xfId="812" xr:uid="{4F62101A-44E9-4841-844C-33077CCCC21C}"/>
    <cellStyle name="SAPBEXHLevel3X 4" xfId="813" xr:uid="{9B241D64-278E-4E0A-BDCE-8A01FA6DA472}"/>
    <cellStyle name="SAPBEXHLevel3X 5" xfId="814" xr:uid="{227AA25D-5529-4EAB-834B-03CB76A79AF3}"/>
    <cellStyle name="SAPBEXHLevel3X 6" xfId="815" xr:uid="{CEEFBD17-C4CF-4A8F-A03D-AF057712E84E}"/>
    <cellStyle name="SAPBEXHLevel3X 7" xfId="816" xr:uid="{17F26FD4-5D2E-494C-B610-D2BF68B44F7E}"/>
    <cellStyle name="SAPBEXHLevel3X 8" xfId="918" xr:uid="{27A22BE4-D01A-436D-8EE9-76D665AD17F6}"/>
    <cellStyle name="SAPBEXinputData" xfId="919" xr:uid="{28D9EDFF-5155-4958-BF8C-B98ADD7AF4FF}"/>
    <cellStyle name="SAPBEXItemHeader" xfId="920" xr:uid="{E5139587-C41E-4D95-9CC6-038763114A18}"/>
    <cellStyle name="SAPBEXresData" xfId="817" xr:uid="{BF964940-3281-4975-9466-350750A20C6A}"/>
    <cellStyle name="SAPBEXresData 2" xfId="921" xr:uid="{941EA19D-42E0-4BC3-99F8-FE5148FC82A9}"/>
    <cellStyle name="SAPBEXresDataEmph" xfId="818" xr:uid="{96C406D4-6095-4F9A-9F4B-A3376B5E3EA3}"/>
    <cellStyle name="SAPBEXresDataEmph 2" xfId="922" xr:uid="{9D498CD9-4202-4B16-B85A-BBC96555AAC6}"/>
    <cellStyle name="SAPBEXresItem" xfId="819" xr:uid="{AC425499-B8A0-47A2-AEAF-4CE9C03E23B3}"/>
    <cellStyle name="SAPBEXresItem 2" xfId="923" xr:uid="{25A966CD-2BCD-4C9D-9D8E-448B5CAA333B}"/>
    <cellStyle name="SAPBEXresItemX" xfId="820" xr:uid="{17534EAA-A0F1-4A1B-BC00-8EA9DE110B66}"/>
    <cellStyle name="SAPBEXresItemX 2" xfId="924" xr:uid="{C1094BED-A51B-4937-A3BB-742730B5AB60}"/>
    <cellStyle name="SAPBEXstdData" xfId="821" xr:uid="{ABE587D5-FD8A-430E-B7FF-1F6F6F012249}"/>
    <cellStyle name="SAPBEXstdData 2" xfId="958" xr:uid="{1888AB06-B682-48F4-A186-28A1CFAD816E}"/>
    <cellStyle name="SAPBEXstdData 3" xfId="925" xr:uid="{2F0F98E7-0172-4D9F-A937-56E1922D249E}"/>
    <cellStyle name="SAPBEXstdData 4" xfId="2455" xr:uid="{E3F466C5-07E6-4EBD-92CC-B3D99F8E0558}"/>
    <cellStyle name="SAPBEXstdDataEmph" xfId="822" xr:uid="{4D11DF26-D09C-46C4-9997-F2019EAE3C74}"/>
    <cellStyle name="SAPBEXstdDataEmph 2" xfId="926" xr:uid="{E5AD8B56-EADF-459C-8A48-6AC5CE36D4F2}"/>
    <cellStyle name="SAPBEXstdItem" xfId="823" xr:uid="{C2256FAE-5991-4CB0-AB5F-8D31AF81B139}"/>
    <cellStyle name="SAPBEXstdItem 2" xfId="959" xr:uid="{4441FDF9-08B3-4F69-812E-4BE711557CEC}"/>
    <cellStyle name="SAPBEXstdItem 3" xfId="927" xr:uid="{E708AD59-E549-40BD-BCC2-9A32870AFD39}"/>
    <cellStyle name="SAPBEXstdItem 4" xfId="2456" xr:uid="{F81CE34B-412A-4FD7-8625-262BB9A8990F}"/>
    <cellStyle name="SAPBEXstdItemX" xfId="824" xr:uid="{5D7FF166-E4C6-4B42-B7B6-D544E9CC71EF}"/>
    <cellStyle name="SAPBEXstdItemX 2" xfId="928" xr:uid="{198BE6EF-9B0F-4B84-A563-CC27DD8BFB53}"/>
    <cellStyle name="SAPBEXtitle" xfId="825" xr:uid="{085A4DEB-CAEF-4BB8-A8AB-E865DBA129DF}"/>
    <cellStyle name="SAPBEXtitle 2" xfId="826" xr:uid="{9E3D9A40-A417-4D42-8B52-C04555A136E5}"/>
    <cellStyle name="SAPBEXtitle 2 2" xfId="827" xr:uid="{5B9BA154-3E11-4812-9C86-80D3B4F021B5}"/>
    <cellStyle name="SAPBEXtitle 2 3" xfId="828" xr:uid="{6CE3E858-B259-4E48-BA31-4D83F63B9645}"/>
    <cellStyle name="SAPBEXtitle 2 4" xfId="829" xr:uid="{010B747E-80EE-48C2-A4E7-C04E5DCB1D7B}"/>
    <cellStyle name="SAPBEXtitle 3" xfId="830" xr:uid="{BB41F6F7-22F9-43E1-84EA-AFAFF851EA6A}"/>
    <cellStyle name="SAPBEXtitle 4" xfId="831" xr:uid="{1C9356AC-E762-4C34-A31D-8C9252541F1D}"/>
    <cellStyle name="SAPBEXtitle 5" xfId="832" xr:uid="{89A3E375-DBD1-4221-8B6B-3FA69D959187}"/>
    <cellStyle name="SAPBEXtitle 6" xfId="929" xr:uid="{B958F02F-6E2A-4848-9CE5-32F556332B1D}"/>
    <cellStyle name="SAPBEXunassignedItem" xfId="930" xr:uid="{0E4F4271-AEF0-4C17-84AD-0DFA5E52D3F4}"/>
    <cellStyle name="SAPBEXunassignedItem 2" xfId="960" xr:uid="{1761DCC8-74F6-49F9-994D-291A93841DB3}"/>
    <cellStyle name="SAPBEXunassignedItem 3" xfId="2457" xr:uid="{28D1F2DD-64A1-426B-8AC6-84358ACA78A2}"/>
    <cellStyle name="SAPBEXundefined" xfId="833" xr:uid="{E5958DB2-1623-4B31-B1ED-5623FA6366DB}"/>
    <cellStyle name="SAPBEXundefined 2" xfId="931" xr:uid="{2D781F19-CE06-4311-87F4-9B91EFBC475E}"/>
    <cellStyle name="Semleges 2" xfId="834" xr:uid="{686B9A1D-D0C7-4C62-A825-86E729BAB383}"/>
    <cellStyle name="Semleges 2 2" xfId="835" xr:uid="{3D6CC48D-2C57-4106-BD04-5F6395B902C2}"/>
    <cellStyle name="Semleges 2 3" xfId="836" xr:uid="{5676B658-D741-4609-9C4F-6BB9C2F8DCEE}"/>
    <cellStyle name="Semleges 2 4" xfId="937" xr:uid="{95581FF8-AC3B-4C8E-ADEF-22A04E1FD7B2}"/>
    <cellStyle name="Semleges 2 5" xfId="3638" xr:uid="{C3DF66CF-2C66-4FEA-A734-E59FFACD7C42}"/>
    <cellStyle name="Semleges 3" xfId="837" xr:uid="{EDD55002-DDA9-46A9-AF08-C4FC5C037B3D}"/>
    <cellStyle name="Semleges 3 2" xfId="3639" xr:uid="{D7CB46FC-669C-4681-B1DB-F162E67C85B5}"/>
    <cellStyle name="Semleges 4" xfId="888" xr:uid="{1C359336-5CFF-4D54-935B-7D7D0B5D5BD9}"/>
    <cellStyle name="Semleges 4 2" xfId="3640" xr:uid="{647070FE-B9D8-48B0-AFE0-621E3118A221}"/>
    <cellStyle name="Semleges 5" xfId="2390" xr:uid="{BC5CB4B6-9FED-48E3-A4AA-7864FE5EC82B}"/>
    <cellStyle name="Semleges 6" xfId="2458" xr:uid="{DC5F4035-24D0-4E69-AB7C-92446737D32B}"/>
    <cellStyle name="Sheet Title" xfId="932" xr:uid="{D48D8737-0C8E-4C9A-994F-0045617F3CB4}"/>
    <cellStyle name="showExposure" xfId="146" xr:uid="{5FB872FD-F5E4-4B7D-9306-57AE8D3E35EB}"/>
    <cellStyle name="showParameterE" xfId="2391" xr:uid="{F69A326E-71DA-4DB3-99D9-AF6392F853E3}"/>
    <cellStyle name="showPercentage" xfId="2392" xr:uid="{E4F6CE81-D421-48C4-8AC2-2F8D61F06CE8}"/>
    <cellStyle name="Standard 2" xfId="147" xr:uid="{7CDA98B1-E31A-4843-BD6B-6B428F5DF5D5}"/>
    <cellStyle name="Standard 3" xfId="148" xr:uid="{33722A38-1613-46EC-844A-0CA4C6E4D424}"/>
    <cellStyle name="Standard 3 2" xfId="149" xr:uid="{4107078F-3EB0-4A66-9AF1-A210968393BB}"/>
    <cellStyle name="Standard 4" xfId="150" xr:uid="{81D09A5E-D263-48C8-A3A0-9F20C9F95D2D}"/>
    <cellStyle name="Standard_20100129_1559 Jentsch_COREP ON 20100129 COREP preliminary proposal_CR SA" xfId="151" xr:uid="{1D0FDB1E-6355-4781-AEE5-6939449800E1}"/>
    <cellStyle name="Stílus 1" xfId="838" xr:uid="{A3577FFD-74F3-474D-9DA6-E4C71AA6F691}"/>
    <cellStyle name="supDate" xfId="2393" xr:uid="{411B1FCD-4EA4-463A-8A20-642244DF013E}"/>
    <cellStyle name="supInt" xfId="2394" xr:uid="{F20011BA-FDB8-4C9D-B7FB-FEA5F8FB3CE1}"/>
    <cellStyle name="supParameterE" xfId="2395" xr:uid="{AB4D478B-EC42-4E8E-B983-85A1D1A25C6B}"/>
    <cellStyle name="supPercentageM" xfId="2396" xr:uid="{C331ED3F-5204-4D41-A77B-470B0F0F7D33}"/>
    <cellStyle name="supSelection" xfId="2397" xr:uid="{6F2B3806-6050-446C-AC64-B12946056549}"/>
    <cellStyle name="Számítás 2" xfId="839" xr:uid="{60C8DE95-CC9F-42DD-86CC-2D2758A6A004}"/>
    <cellStyle name="Számítás 2 2" xfId="840" xr:uid="{177C6666-771D-459B-9F2A-9D478B5DDF00}"/>
    <cellStyle name="Számítás 2 3" xfId="841" xr:uid="{69CEB62F-3A12-423F-B2F1-3CF0A6829163}"/>
    <cellStyle name="Számítás 2 4" xfId="3641" xr:uid="{42BFEBE7-7C39-49AD-9290-448F236F403F}"/>
    <cellStyle name="Számítás 3" xfId="842" xr:uid="{55605C07-8224-4F8E-8547-BEE5079D17CA}"/>
    <cellStyle name="Számítás 3 2" xfId="3642" xr:uid="{40E0857A-3536-4D67-A13E-B5E3F5A1C302}"/>
    <cellStyle name="Számítás 4" xfId="876" xr:uid="{761EFF0C-3AAE-4683-ABF8-6B67B86AC6FC}"/>
    <cellStyle name="Számítás 4 2" xfId="3643" xr:uid="{8F9351E8-75E4-4914-BDA9-E0A7468005C1}"/>
    <cellStyle name="Számítás 5" xfId="2398" xr:uid="{8344E0C2-A8A6-41CA-A578-AA85806F8B30}"/>
    <cellStyle name="Százalék" xfId="1" builtinId="5"/>
    <cellStyle name="Százalék 10" xfId="2465" xr:uid="{2E0950C3-6EC8-4A93-8E30-34FB8FC6B599}"/>
    <cellStyle name="Százalék 2" xfId="8" xr:uid="{00000000-0005-0000-0000-000008000000}"/>
    <cellStyle name="Százalék 2 2" xfId="843" xr:uid="{BEC247D5-87E8-4758-B0C4-1E5FEDF822DC}"/>
    <cellStyle name="Százalék 2 3" xfId="844" xr:uid="{88DC06FF-7562-4757-BEB7-EA283F60168B}"/>
    <cellStyle name="Százalék 2 4" xfId="845" xr:uid="{112C4F82-D607-4B9E-819D-02A223F4D763}"/>
    <cellStyle name="Százalék 2 5" xfId="2459" xr:uid="{2BB0EDF4-DF63-46D9-9099-741A37197C2B}"/>
    <cellStyle name="Százalék 2 6" xfId="3644" xr:uid="{8677E955-17E1-4E50-9CC7-4E6F7F259860}"/>
    <cellStyle name="Százalék 2 7" xfId="167" xr:uid="{3A548C22-A41D-42C9-998D-E199BED8EE35}"/>
    <cellStyle name="Százalék 3" xfId="170" xr:uid="{E1E6BF1F-A7C3-4977-9D0F-C325A2AFDA97}"/>
    <cellStyle name="Százalék 3 2" xfId="3648" xr:uid="{822FC770-C5AB-487B-9B5B-3BF24AD1F19D}"/>
    <cellStyle name="Százalék 4" xfId="846" xr:uid="{C54F8BC5-80D7-4724-A553-4F7DBFB2090D}"/>
    <cellStyle name="Százalék 4 2" xfId="2399" xr:uid="{1A3F79BB-5A52-40F4-82CB-F20A9A47A659}"/>
    <cellStyle name="Százalék 5" xfId="2410" xr:uid="{F30EC80B-3077-45FD-A4BC-24C042962C39}"/>
    <cellStyle name="Százalék 6" xfId="847" xr:uid="{B568136C-FD51-4949-8FD2-6E21D909800E}"/>
    <cellStyle name="Százalék 7" xfId="2460" xr:uid="{F91A52D6-DC9A-4442-A728-113C9376F0FA}"/>
    <cellStyle name="Százalék 8" xfId="16" xr:uid="{8BFF69B4-E84F-4C86-8883-29C772AB3907}"/>
    <cellStyle name="szöveg" xfId="2400" xr:uid="{1D8A37C3-5AB4-41B7-9946-7E3B280CBC19}"/>
    <cellStyle name="Texto de advertencia" xfId="152" xr:uid="{6CCFE55D-2CD5-4653-BBB9-A00E472298D2}"/>
    <cellStyle name="Texto explicativo" xfId="153" xr:uid="{C37EF3AF-0B6B-4EF1-AF13-03A810F539EC}"/>
    <cellStyle name="Tickmark" xfId="2461" xr:uid="{5A3B74FF-1490-4A72-AF06-DB8BB15CC4DD}"/>
    <cellStyle name="Title" xfId="848" xr:uid="{DAF71630-3167-4C15-AC2C-CD054AD5BFCB}"/>
    <cellStyle name="Title 2" xfId="154" xr:uid="{5E178578-DD02-4D50-81B9-DCF34D251616}"/>
    <cellStyle name="Título" xfId="155" xr:uid="{EA2C081E-ADB1-4D6E-86E9-4E7210CDDE36}"/>
    <cellStyle name="Título 1" xfId="156" xr:uid="{1A8EEB03-C874-4F92-BAD8-C8A50C523BFC}"/>
    <cellStyle name="Título 2" xfId="157" xr:uid="{AED78542-16FA-4B10-B1A0-65C4C6ACB5B1}"/>
    <cellStyle name="Título 3" xfId="158" xr:uid="{2AD1B250-EA67-4EC2-9085-2C42BDE6DCCE}"/>
    <cellStyle name="Título_20091015 DE_Proposed amendments to CR SEC_MKR" xfId="159" xr:uid="{7086AD6B-28BD-46D4-9D74-57472160CF94}"/>
    <cellStyle name="Total" xfId="849" xr:uid="{2B274BBD-1C30-4847-8C8E-ABC80E100D81}"/>
    <cellStyle name="Total 2" xfId="160" xr:uid="{61964DCF-760C-4CD8-B94E-2591137F37E8}"/>
    <cellStyle name="Warning Text" xfId="161" xr:uid="{0A782B06-FBDA-4908-9250-CCC2623FB22A}"/>
    <cellStyle name="Warning Text 2" xfId="162" xr:uid="{C0E3D3C9-4094-4737-A00F-5E3D64AA2BA2}"/>
    <cellStyle name="Warning Text 3" xfId="3645" xr:uid="{08E19996-386E-48DB-8716-8C36E459BA1E}"/>
    <cellStyle name="Обычный_IFRS_Notes_30062010_Tanya" xfId="2401" xr:uid="{5FD288BF-7148-47CA-97A0-45DE161EEC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orp.otpbank.hu\CentralFS\STRATCO-SPD\STRATCO\THEFO_vedett\01_T&#337;kesz&#225;m&#237;t&#225;s\04_Szavatol&#243;_t&#337;ke\04_LTP\2023\M12\31_RegCap_SLTP_20231231_aud.xlsm" TargetMode="External"/><Relationship Id="rId1" Type="http://schemas.openxmlformats.org/officeDocument/2006/relationships/externalLinkPath" Target="/STRATCO-SPD/STRATCO/THEFO_vedett/01_T&#337;kesz&#225;m&#237;t&#225;s/04_Szavatol&#243;_t&#337;ke/04_LTP/2023/M12/31_RegCap_SLTP_20231231_au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FRS9_NyiHO"/>
      <sheetName val="CC1_NyiHO"/>
      <sheetName val="Guide"/>
      <sheetName val="Control"/>
      <sheetName val="Standalone_IFRS"/>
      <sheetName val="1"/>
      <sheetName val="5.1"/>
      <sheetName val="5.2"/>
      <sheetName val="32.01"/>
      <sheetName val="4"/>
      <sheetName val="47"/>
      <sheetName val="Input"/>
      <sheetName val="BS"/>
      <sheetName val="Subdebt"/>
      <sheetName val="C2H"/>
      <sheetName val="PIBB"/>
      <sheetName val="FX"/>
      <sheetName val="Map2"/>
    </sheetNames>
    <sheetDataSet>
      <sheetData sheetId="0"/>
      <sheetData sheetId="1"/>
      <sheetData sheetId="2"/>
      <sheetData sheetId="3"/>
      <sheetData sheetId="4">
        <row r="48">
          <cell r="BH48">
            <v>16403.616510123142</v>
          </cell>
        </row>
      </sheetData>
      <sheetData sheetId="5">
        <row r="6">
          <cell r="E6">
            <v>38734.891762837004</v>
          </cell>
        </row>
        <row r="97">
          <cell r="E97">
            <v>0</v>
          </cell>
        </row>
        <row r="101">
          <cell r="E101">
            <v>0</v>
          </cell>
        </row>
        <row r="107">
          <cell r="E107"/>
        </row>
        <row r="108">
          <cell r="E108">
            <v>0</v>
          </cell>
        </row>
        <row r="109">
          <cell r="E109">
            <v>0</v>
          </cell>
        </row>
        <row r="110">
          <cell r="E110">
            <v>0</v>
          </cell>
        </row>
        <row r="111">
          <cell r="E111">
            <v>0</v>
          </cell>
        </row>
        <row r="112">
          <cell r="E112">
            <v>0</v>
          </cell>
        </row>
        <row r="113">
          <cell r="E113"/>
        </row>
        <row r="114">
          <cell r="E114"/>
        </row>
      </sheetData>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134"/>
  <sheetViews>
    <sheetView showGridLines="0" tabSelected="1" zoomScale="70" zoomScaleNormal="70" workbookViewId="0"/>
  </sheetViews>
  <sheetFormatPr defaultRowHeight="14.5"/>
  <cols>
    <col min="2" max="2" width="15" customWidth="1"/>
    <col min="3" max="3" width="137.81640625" customWidth="1"/>
  </cols>
  <sheetData>
    <row r="2" spans="1:6" ht="20.5" thickBot="1">
      <c r="B2" s="318" t="s">
        <v>887</v>
      </c>
      <c r="C2" s="316"/>
      <c r="D2" s="89"/>
      <c r="E2" s="317"/>
      <c r="F2" s="317"/>
    </row>
    <row r="3" spans="1:6" ht="15" customHeight="1" thickBot="1">
      <c r="B3" s="479" t="s">
        <v>1015</v>
      </c>
      <c r="C3" s="479"/>
      <c r="D3" s="89"/>
      <c r="E3" s="317"/>
      <c r="F3" s="317"/>
    </row>
    <row r="4" spans="1:6">
      <c r="B4" s="348" t="s">
        <v>128</v>
      </c>
      <c r="C4" s="330"/>
      <c r="D4" s="328"/>
      <c r="E4" s="328"/>
      <c r="F4" s="328"/>
    </row>
    <row r="5" spans="1:6">
      <c r="B5" s="327" t="s">
        <v>108</v>
      </c>
      <c r="C5" s="327" t="s">
        <v>198</v>
      </c>
      <c r="D5" s="319"/>
      <c r="E5" s="320"/>
      <c r="F5" s="320"/>
    </row>
    <row r="6" spans="1:6">
      <c r="B6" s="327" t="s">
        <v>94</v>
      </c>
      <c r="C6" s="327" t="s">
        <v>137</v>
      </c>
      <c r="D6" s="319"/>
      <c r="E6" s="319"/>
      <c r="F6" s="319"/>
    </row>
    <row r="7" spans="1:6">
      <c r="B7" s="331"/>
      <c r="C7" s="327"/>
      <c r="D7" s="321"/>
      <c r="E7" s="322"/>
      <c r="F7" s="322"/>
    </row>
    <row r="8" spans="1:6">
      <c r="B8" s="352" t="s">
        <v>203</v>
      </c>
      <c r="C8" s="13"/>
      <c r="D8" s="319"/>
      <c r="E8" s="319"/>
      <c r="F8" s="319"/>
    </row>
    <row r="9" spans="1:6">
      <c r="B9" s="327" t="s">
        <v>92</v>
      </c>
      <c r="C9" s="327" t="s">
        <v>202</v>
      </c>
      <c r="D9" s="321"/>
      <c r="E9" s="322"/>
      <c r="F9" s="322"/>
    </row>
    <row r="10" spans="1:6">
      <c r="B10" s="327" t="s">
        <v>93</v>
      </c>
      <c r="C10" s="327" t="s">
        <v>129</v>
      </c>
      <c r="D10" s="321"/>
      <c r="E10" s="322"/>
      <c r="F10" s="322"/>
    </row>
    <row r="11" spans="1:6">
      <c r="B11" s="327"/>
      <c r="C11" s="34"/>
      <c r="D11" s="321"/>
      <c r="E11" s="322"/>
      <c r="F11" s="322"/>
    </row>
    <row r="12" spans="1:6">
      <c r="B12" s="17" t="s">
        <v>130</v>
      </c>
      <c r="C12" s="17"/>
      <c r="D12" s="329"/>
      <c r="E12" s="329"/>
      <c r="F12" s="329"/>
    </row>
    <row r="13" spans="1:6">
      <c r="A13" s="199"/>
      <c r="B13" s="327" t="s">
        <v>91</v>
      </c>
      <c r="C13" s="327" t="s">
        <v>131</v>
      </c>
      <c r="D13" s="321"/>
      <c r="E13" s="321"/>
      <c r="F13" s="321"/>
    </row>
    <row r="14" spans="1:6">
      <c r="B14" s="327"/>
      <c r="C14" s="327"/>
      <c r="D14" s="321"/>
      <c r="E14" s="321"/>
      <c r="F14" s="321"/>
    </row>
    <row r="15" spans="1:6">
      <c r="B15" s="8" t="s">
        <v>132</v>
      </c>
      <c r="C15" s="13"/>
      <c r="D15" s="319"/>
      <c r="E15" s="323"/>
      <c r="F15" s="323"/>
    </row>
    <row r="16" spans="1:6">
      <c r="A16" s="199"/>
      <c r="B16" s="327" t="s">
        <v>110</v>
      </c>
      <c r="C16" s="327" t="s">
        <v>399</v>
      </c>
      <c r="D16" s="324"/>
      <c r="E16" s="325"/>
      <c r="F16" s="25"/>
    </row>
    <row r="17" spans="1:6">
      <c r="A17" s="199"/>
      <c r="B17" s="327" t="s">
        <v>111</v>
      </c>
      <c r="C17" s="327" t="s">
        <v>401</v>
      </c>
      <c r="D17" s="324"/>
      <c r="E17" s="325"/>
      <c r="F17" s="25"/>
    </row>
    <row r="18" spans="1:6">
      <c r="A18" s="199"/>
      <c r="B18" s="327" t="s">
        <v>112</v>
      </c>
      <c r="C18" s="327" t="s">
        <v>464</v>
      </c>
      <c r="D18" s="324"/>
      <c r="E18" s="325"/>
      <c r="F18" s="25"/>
    </row>
    <row r="19" spans="1:6">
      <c r="B19" s="327"/>
      <c r="C19" s="327"/>
      <c r="D19" s="324"/>
      <c r="E19" s="325"/>
      <c r="F19" s="25"/>
    </row>
    <row r="20" spans="1:6">
      <c r="B20" s="13" t="s">
        <v>204</v>
      </c>
      <c r="C20" s="13"/>
      <c r="D20" s="319"/>
      <c r="E20" s="319"/>
      <c r="F20" s="319"/>
    </row>
    <row r="21" spans="1:6">
      <c r="A21" s="199"/>
      <c r="B21" s="327" t="s">
        <v>109</v>
      </c>
      <c r="C21" s="327" t="s">
        <v>478</v>
      </c>
      <c r="D21" s="321"/>
      <c r="E21" s="321"/>
      <c r="F21" s="321"/>
    </row>
    <row r="22" spans="1:6">
      <c r="A22" s="199"/>
      <c r="B22" s="327" t="s">
        <v>113</v>
      </c>
      <c r="C22" s="327" t="s">
        <v>193</v>
      </c>
      <c r="D22" s="321"/>
      <c r="E22" s="321"/>
      <c r="F22" s="321"/>
    </row>
    <row r="23" spans="1:6">
      <c r="B23" s="327"/>
      <c r="C23" s="327"/>
      <c r="D23" s="321"/>
      <c r="E23" s="321"/>
      <c r="F23" s="321"/>
    </row>
    <row r="24" spans="1:6">
      <c r="B24" s="362" t="s">
        <v>205</v>
      </c>
      <c r="C24" s="13"/>
      <c r="D24" s="319"/>
      <c r="E24" s="319"/>
      <c r="F24" s="319"/>
    </row>
    <row r="25" spans="1:6">
      <c r="A25" s="199"/>
      <c r="B25" s="327" t="s">
        <v>114</v>
      </c>
      <c r="C25" s="327" t="s">
        <v>565</v>
      </c>
      <c r="D25" s="321"/>
      <c r="E25" s="321"/>
      <c r="F25" s="321"/>
    </row>
    <row r="26" spans="1:6">
      <c r="A26" s="199"/>
      <c r="B26" s="327" t="s">
        <v>115</v>
      </c>
      <c r="C26" s="327" t="s">
        <v>579</v>
      </c>
      <c r="D26" s="321"/>
      <c r="E26" s="321"/>
      <c r="F26" s="321"/>
    </row>
    <row r="27" spans="1:6">
      <c r="A27" s="199"/>
      <c r="B27" s="327" t="s">
        <v>116</v>
      </c>
      <c r="C27" s="327" t="s">
        <v>587</v>
      </c>
      <c r="D27" s="321"/>
      <c r="E27" s="321"/>
      <c r="F27" s="321"/>
    </row>
    <row r="28" spans="1:6">
      <c r="A28" s="199"/>
      <c r="B28" s="327" t="s">
        <v>95</v>
      </c>
      <c r="C28" s="327" t="s">
        <v>596</v>
      </c>
      <c r="D28" s="321"/>
      <c r="E28" s="321"/>
      <c r="F28" s="321"/>
    </row>
    <row r="29" spans="1:6">
      <c r="A29" s="199"/>
      <c r="B29" s="327" t="s">
        <v>117</v>
      </c>
      <c r="C29" s="327" t="s">
        <v>608</v>
      </c>
      <c r="D29" s="321"/>
      <c r="E29" s="321"/>
      <c r="F29" s="321"/>
    </row>
    <row r="30" spans="1:6">
      <c r="A30" s="199"/>
      <c r="B30" s="327" t="s">
        <v>96</v>
      </c>
      <c r="C30" s="327" t="s">
        <v>613</v>
      </c>
      <c r="D30" s="321"/>
      <c r="E30" s="321"/>
      <c r="F30" s="321"/>
    </row>
    <row r="31" spans="1:6">
      <c r="A31" s="199"/>
      <c r="B31" s="327" t="s">
        <v>97</v>
      </c>
      <c r="C31" s="327" t="s">
        <v>624</v>
      </c>
      <c r="D31" s="321"/>
      <c r="E31" s="321"/>
      <c r="F31" s="321"/>
    </row>
    <row r="32" spans="1:6">
      <c r="A32" s="199"/>
      <c r="B32" s="327" t="s">
        <v>98</v>
      </c>
      <c r="C32" s="327" t="s">
        <v>640</v>
      </c>
      <c r="D32" s="321"/>
      <c r="E32" s="321"/>
      <c r="F32" s="321"/>
    </row>
    <row r="33" spans="1:6">
      <c r="A33" s="199"/>
      <c r="B33" s="327" t="s">
        <v>118</v>
      </c>
      <c r="C33" s="327" t="s">
        <v>660</v>
      </c>
      <c r="D33" s="321"/>
      <c r="E33" s="321"/>
      <c r="F33" s="321"/>
    </row>
    <row r="34" spans="1:6">
      <c r="A34" s="199"/>
      <c r="B34" s="327" t="s">
        <v>99</v>
      </c>
      <c r="C34" s="327" t="s">
        <v>690</v>
      </c>
      <c r="D34" s="321"/>
      <c r="E34" s="321"/>
      <c r="F34" s="321"/>
    </row>
    <row r="35" spans="1:6">
      <c r="A35" s="199"/>
      <c r="B35" s="327" t="s">
        <v>119</v>
      </c>
      <c r="C35" s="327" t="s">
        <v>695</v>
      </c>
      <c r="D35" s="321"/>
      <c r="E35" s="321"/>
      <c r="F35" s="321"/>
    </row>
    <row r="36" spans="1:6">
      <c r="B36" s="327"/>
      <c r="C36" s="327"/>
      <c r="D36" s="321"/>
      <c r="E36" s="321"/>
      <c r="F36" s="321"/>
    </row>
    <row r="37" spans="1:6">
      <c r="B37" s="362" t="s">
        <v>206</v>
      </c>
      <c r="C37" s="13"/>
      <c r="D37" s="319"/>
      <c r="E37" s="319"/>
      <c r="F37" s="319"/>
    </row>
    <row r="38" spans="1:6">
      <c r="A38" s="199"/>
      <c r="B38" s="327" t="s">
        <v>100</v>
      </c>
      <c r="C38" s="327" t="s">
        <v>705</v>
      </c>
      <c r="D38" s="326"/>
      <c r="E38" s="321"/>
      <c r="F38" s="321"/>
    </row>
    <row r="39" spans="1:6">
      <c r="B39" s="327"/>
      <c r="C39" s="327"/>
      <c r="D39" s="326"/>
      <c r="E39" s="321"/>
      <c r="F39" s="321"/>
    </row>
    <row r="40" spans="1:6">
      <c r="B40" s="13" t="s">
        <v>120</v>
      </c>
      <c r="C40" s="13"/>
      <c r="D40" s="319"/>
      <c r="E40" s="319"/>
      <c r="F40" s="319"/>
    </row>
    <row r="41" spans="1:6">
      <c r="A41" s="199"/>
      <c r="B41" s="327" t="s">
        <v>101</v>
      </c>
      <c r="C41" s="327" t="s">
        <v>739</v>
      </c>
      <c r="D41" s="321"/>
      <c r="E41" s="322"/>
      <c r="F41" s="322"/>
    </row>
    <row r="42" spans="1:6">
      <c r="A42" s="199"/>
      <c r="B42" s="327" t="s">
        <v>102</v>
      </c>
      <c r="C42" s="327" t="s">
        <v>135</v>
      </c>
      <c r="D42" s="321"/>
      <c r="E42" s="322"/>
      <c r="F42" s="322"/>
    </row>
    <row r="43" spans="1:6">
      <c r="B43" s="327"/>
      <c r="C43" s="327"/>
      <c r="D43" s="321"/>
      <c r="E43" s="322"/>
      <c r="F43" s="322"/>
    </row>
    <row r="44" spans="1:6">
      <c r="B44" s="362" t="s">
        <v>207</v>
      </c>
      <c r="C44" s="13"/>
      <c r="D44" s="319"/>
      <c r="E44" s="319"/>
      <c r="F44" s="319"/>
    </row>
    <row r="45" spans="1:6">
      <c r="A45" s="199"/>
      <c r="B45" s="327" t="s">
        <v>103</v>
      </c>
      <c r="C45" s="327" t="s">
        <v>133</v>
      </c>
      <c r="D45" s="321"/>
      <c r="E45" s="321"/>
      <c r="F45" s="321"/>
    </row>
    <row r="46" spans="1:6">
      <c r="A46" s="199"/>
      <c r="B46" s="327" t="s">
        <v>104</v>
      </c>
      <c r="C46" s="327" t="s">
        <v>764</v>
      </c>
      <c r="D46" s="321"/>
      <c r="E46" s="322"/>
      <c r="F46" s="322"/>
    </row>
    <row r="47" spans="1:6">
      <c r="A47" s="199"/>
      <c r="B47" s="327" t="s">
        <v>105</v>
      </c>
      <c r="C47" s="327" t="s">
        <v>775</v>
      </c>
      <c r="D47" s="321"/>
      <c r="E47" s="322"/>
      <c r="F47" s="322"/>
    </row>
    <row r="48" spans="1:6">
      <c r="A48" s="199"/>
      <c r="B48" s="327" t="s">
        <v>121</v>
      </c>
      <c r="C48" s="327" t="s">
        <v>791</v>
      </c>
      <c r="D48" s="321"/>
      <c r="E48" s="322"/>
      <c r="F48" s="322"/>
    </row>
    <row r="49" spans="1:6">
      <c r="A49" s="199"/>
      <c r="B49" s="327" t="s">
        <v>122</v>
      </c>
      <c r="C49" s="327" t="s">
        <v>793</v>
      </c>
      <c r="D49" s="321"/>
      <c r="E49" s="322"/>
      <c r="F49" s="322"/>
    </row>
    <row r="50" spans="1:6">
      <c r="A50" s="199"/>
      <c r="B50" s="327" t="s">
        <v>106</v>
      </c>
      <c r="C50" s="327" t="s">
        <v>134</v>
      </c>
      <c r="D50" s="321"/>
      <c r="E50" s="322"/>
      <c r="F50" s="322"/>
    </row>
    <row r="51" spans="1:6">
      <c r="A51" s="199"/>
      <c r="B51" s="332"/>
      <c r="C51" s="34"/>
      <c r="D51" s="321"/>
      <c r="E51" s="322"/>
      <c r="F51" s="322"/>
    </row>
    <row r="52" spans="1:6">
      <c r="B52" s="362" t="s">
        <v>208</v>
      </c>
      <c r="C52" s="13"/>
      <c r="D52" s="319"/>
      <c r="E52" s="323"/>
      <c r="F52" s="323"/>
    </row>
    <row r="53" spans="1:6">
      <c r="A53" s="199"/>
      <c r="B53" s="327" t="s">
        <v>107</v>
      </c>
      <c r="C53" s="327" t="s">
        <v>136</v>
      </c>
      <c r="D53" s="321"/>
      <c r="E53" s="322"/>
      <c r="F53" s="322"/>
    </row>
    <row r="54" spans="1:6">
      <c r="B54" s="327"/>
      <c r="C54" s="327"/>
      <c r="D54" s="321"/>
      <c r="E54" s="322"/>
      <c r="F54" s="322"/>
    </row>
    <row r="55" spans="1:6">
      <c r="B55" s="362" t="s">
        <v>144</v>
      </c>
      <c r="C55" s="13"/>
      <c r="D55" s="319"/>
      <c r="E55" s="323"/>
      <c r="F55" s="323"/>
    </row>
    <row r="56" spans="1:6">
      <c r="A56" s="199"/>
      <c r="B56" s="327" t="s">
        <v>123</v>
      </c>
      <c r="C56" s="327" t="s">
        <v>833</v>
      </c>
      <c r="D56" s="321"/>
      <c r="E56" s="322"/>
      <c r="F56" s="322"/>
    </row>
    <row r="57" spans="1:6">
      <c r="A57" s="199"/>
      <c r="B57" s="327"/>
      <c r="C57" s="327"/>
      <c r="D57" s="321"/>
      <c r="E57" s="322"/>
      <c r="F57" s="322"/>
    </row>
    <row r="58" spans="1:6">
      <c r="A58" s="199"/>
      <c r="B58" s="391" t="s">
        <v>903</v>
      </c>
      <c r="C58" s="323"/>
      <c r="D58" s="321"/>
      <c r="E58" s="322"/>
      <c r="F58" s="322"/>
    </row>
    <row r="59" spans="1:6">
      <c r="A59" s="199"/>
      <c r="B59" s="327" t="s">
        <v>904</v>
      </c>
      <c r="C59" s="327" t="s">
        <v>905</v>
      </c>
      <c r="D59" s="321"/>
      <c r="E59" s="322"/>
      <c r="F59" s="322"/>
    </row>
    <row r="60" spans="1:6">
      <c r="A60" s="199"/>
      <c r="B60" s="327" t="s">
        <v>906</v>
      </c>
      <c r="C60" s="327" t="s">
        <v>907</v>
      </c>
      <c r="D60" s="321"/>
      <c r="E60" s="322"/>
      <c r="F60" s="322"/>
    </row>
    <row r="61" spans="1:6">
      <c r="A61" s="199"/>
      <c r="B61" s="327" t="s">
        <v>908</v>
      </c>
      <c r="C61" s="327" t="s">
        <v>909</v>
      </c>
      <c r="D61" s="321"/>
      <c r="E61" s="322"/>
      <c r="F61" s="322"/>
    </row>
    <row r="62" spans="1:6">
      <c r="A62" s="199"/>
      <c r="B62" s="327" t="s">
        <v>910</v>
      </c>
      <c r="C62" s="327" t="s">
        <v>911</v>
      </c>
      <c r="D62" s="321"/>
      <c r="E62" s="322"/>
      <c r="F62" s="322"/>
    </row>
    <row r="63" spans="1:6">
      <c r="A63" s="199"/>
      <c r="B63" s="327" t="s">
        <v>912</v>
      </c>
      <c r="C63" s="327" t="s">
        <v>913</v>
      </c>
      <c r="D63" s="321"/>
      <c r="E63" s="322"/>
      <c r="F63" s="322"/>
    </row>
    <row r="64" spans="1:6">
      <c r="B64" s="327"/>
      <c r="C64" s="327"/>
      <c r="D64" s="321"/>
      <c r="E64" s="322"/>
      <c r="F64" s="322"/>
    </row>
    <row r="65" spans="1:6">
      <c r="B65" s="8" t="s">
        <v>209</v>
      </c>
      <c r="C65" s="13"/>
      <c r="D65" s="319"/>
      <c r="E65" s="323"/>
      <c r="F65" s="323"/>
    </row>
    <row r="66" spans="1:6">
      <c r="A66" s="199"/>
      <c r="B66" s="327" t="s">
        <v>124</v>
      </c>
      <c r="C66" s="327" t="s">
        <v>209</v>
      </c>
      <c r="D66" s="321"/>
      <c r="E66" s="322"/>
      <c r="F66" s="322"/>
    </row>
    <row r="67" spans="1:6">
      <c r="A67" s="199"/>
      <c r="B67" s="327" t="s">
        <v>125</v>
      </c>
      <c r="C67" s="327" t="s">
        <v>856</v>
      </c>
      <c r="D67" s="321"/>
      <c r="E67" s="322"/>
      <c r="F67" s="322"/>
    </row>
    <row r="68" spans="1:6">
      <c r="A68" s="199"/>
      <c r="B68" s="327" t="s">
        <v>126</v>
      </c>
      <c r="C68" s="327" t="s">
        <v>869</v>
      </c>
      <c r="D68" s="321"/>
      <c r="E68" s="322"/>
      <c r="F68" s="322"/>
    </row>
    <row r="69" spans="1:6">
      <c r="A69" s="199"/>
      <c r="B69" s="327"/>
      <c r="C69" s="327"/>
      <c r="D69" s="321"/>
      <c r="E69" s="322"/>
      <c r="F69" s="322"/>
    </row>
    <row r="70" spans="1:6">
      <c r="A70" s="199"/>
      <c r="B70" s="323" t="s">
        <v>899</v>
      </c>
      <c r="C70" s="327"/>
      <c r="D70" s="321"/>
      <c r="E70" s="322"/>
      <c r="F70" s="322"/>
    </row>
    <row r="71" spans="1:6">
      <c r="A71" s="199"/>
      <c r="B71" s="327" t="s">
        <v>900</v>
      </c>
      <c r="C71" s="327" t="s">
        <v>901</v>
      </c>
      <c r="D71" s="321"/>
      <c r="E71" s="322"/>
      <c r="F71" s="322"/>
    </row>
    <row r="72" spans="1:6">
      <c r="A72" s="199"/>
      <c r="B72" s="327"/>
      <c r="C72" s="327"/>
      <c r="D72" s="321"/>
      <c r="E72" s="322"/>
      <c r="F72" s="322"/>
    </row>
    <row r="73" spans="1:6">
      <c r="A73" s="199"/>
      <c r="B73" s="8" t="s">
        <v>210</v>
      </c>
      <c r="C73" s="327"/>
      <c r="D73" s="321"/>
      <c r="E73" s="322"/>
      <c r="F73" s="322"/>
    </row>
    <row r="74" spans="1:6">
      <c r="A74" s="199"/>
      <c r="B74" s="333" t="s">
        <v>127</v>
      </c>
      <c r="C74" s="327" t="s">
        <v>362</v>
      </c>
      <c r="D74" s="321"/>
      <c r="E74" s="322"/>
      <c r="F74" s="322"/>
    </row>
    <row r="75" spans="1:6" ht="15" thickBot="1">
      <c r="A75" s="199"/>
      <c r="B75" s="334"/>
      <c r="C75" s="334"/>
      <c r="D75" s="321"/>
      <c r="E75" s="322"/>
      <c r="F75" s="322"/>
    </row>
    <row r="76" spans="1:6" ht="9.75" customHeight="1">
      <c r="A76" s="199"/>
      <c r="B76" s="327"/>
      <c r="C76" s="327"/>
      <c r="D76" s="321"/>
      <c r="E76" s="322"/>
      <c r="F76" s="322"/>
    </row>
    <row r="77" spans="1:6">
      <c r="E77" s="322"/>
      <c r="F77" s="322"/>
    </row>
    <row r="78" spans="1:6">
      <c r="E78" s="322"/>
      <c r="F78" s="322"/>
    </row>
    <row r="79" spans="1:6">
      <c r="E79" s="322"/>
      <c r="F79" s="322"/>
    </row>
    <row r="80" spans="1:6">
      <c r="E80" s="322"/>
      <c r="F80" s="322"/>
    </row>
    <row r="81" spans="5:6">
      <c r="E81" s="322"/>
      <c r="F81" s="322"/>
    </row>
    <row r="82" spans="5:6">
      <c r="E82" s="322"/>
      <c r="F82" s="322"/>
    </row>
    <row r="83" spans="5:6">
      <c r="E83" s="322"/>
      <c r="F83" s="322"/>
    </row>
    <row r="84" spans="5:6">
      <c r="E84" s="321"/>
      <c r="F84" s="321"/>
    </row>
    <row r="85" spans="5:6">
      <c r="E85" s="321"/>
      <c r="F85" s="321"/>
    </row>
    <row r="86" spans="5:6">
      <c r="E86" s="321"/>
      <c r="F86" s="321"/>
    </row>
    <row r="87" spans="5:6">
      <c r="E87" s="322"/>
      <c r="F87" s="322"/>
    </row>
    <row r="88" spans="5:6">
      <c r="E88" s="322"/>
      <c r="F88" s="322"/>
    </row>
    <row r="89" spans="5:6">
      <c r="E89" s="322"/>
      <c r="F89" s="322"/>
    </row>
    <row r="90" spans="5:6">
      <c r="E90" s="322"/>
      <c r="F90" s="322"/>
    </row>
    <row r="91" spans="5:6">
      <c r="E91" s="322"/>
      <c r="F91" s="322"/>
    </row>
    <row r="92" spans="5:6">
      <c r="E92" s="322"/>
      <c r="F92" s="322"/>
    </row>
    <row r="93" spans="5:6">
      <c r="E93" s="322"/>
      <c r="F93" s="322"/>
    </row>
    <row r="94" spans="5:6">
      <c r="E94" s="322"/>
      <c r="F94" s="322"/>
    </row>
    <row r="95" spans="5:6">
      <c r="E95" s="322"/>
      <c r="F95" s="322"/>
    </row>
    <row r="96" spans="5:6">
      <c r="E96" s="322"/>
      <c r="F96" s="322"/>
    </row>
    <row r="97" spans="5:6">
      <c r="E97" s="322"/>
      <c r="F97" s="322"/>
    </row>
    <row r="98" spans="5:6">
      <c r="E98" s="322"/>
      <c r="F98" s="322"/>
    </row>
    <row r="99" spans="5:6">
      <c r="E99" s="322"/>
      <c r="F99" s="322"/>
    </row>
    <row r="100" spans="5:6">
      <c r="E100" s="322"/>
      <c r="F100" s="322"/>
    </row>
    <row r="101" spans="5:6">
      <c r="E101" s="322"/>
      <c r="F101" s="322"/>
    </row>
    <row r="102" spans="5:6">
      <c r="E102" s="322"/>
      <c r="F102" s="322"/>
    </row>
    <row r="103" spans="5:6">
      <c r="E103" s="322"/>
      <c r="F103" s="322"/>
    </row>
    <row r="104" spans="5:6">
      <c r="E104" s="322"/>
      <c r="F104" s="322"/>
    </row>
    <row r="105" spans="5:6">
      <c r="E105" s="322"/>
      <c r="F105" s="322"/>
    </row>
    <row r="106" spans="5:6">
      <c r="E106" s="322"/>
      <c r="F106" s="322"/>
    </row>
    <row r="107" spans="5:6">
      <c r="E107" s="322"/>
      <c r="F107" s="322"/>
    </row>
    <row r="108" spans="5:6">
      <c r="E108" s="322"/>
      <c r="F108" s="322"/>
    </row>
    <row r="109" spans="5:6">
      <c r="E109" s="322"/>
      <c r="F109" s="322"/>
    </row>
    <row r="110" spans="5:6">
      <c r="E110" s="25"/>
      <c r="F110" s="25"/>
    </row>
    <row r="133" spans="2:3">
      <c r="B133" s="322"/>
      <c r="C133" s="321"/>
    </row>
    <row r="134" spans="2:3">
      <c r="B134" s="25"/>
      <c r="C134" s="25"/>
    </row>
  </sheetData>
  <mergeCells count="1">
    <mergeCell ref="B3:C3"/>
  </mergeCells>
  <hyperlinks>
    <hyperlink ref="B10" location="'LI2'!A1" display="LI2" xr:uid="{00000000-0004-0000-0000-000000000000}"/>
    <hyperlink ref="B9" location="'LI1'!A1" display="LI1" xr:uid="{00000000-0004-0000-0000-000002000000}"/>
    <hyperlink ref="C13" location="'CC1'!A1" display="A szabályozói szavatolótőke összetétele" xr:uid="{00000000-0004-0000-0000-000005000000}"/>
    <hyperlink ref="B5" location="'KM1'!A1" display="KM1" xr:uid="{00000000-0004-0000-0000-000006000000}"/>
    <hyperlink ref="B6" location="'OV1'!A1" display="OV1" xr:uid="{00000000-0004-0000-0000-000007000000}"/>
    <hyperlink ref="B13" location="'PV1'!A1" display="PV1" xr:uid="{00000000-0004-0000-0000-000009000000}"/>
    <hyperlink ref="B13" location="'CC1'!A1" display="CC1" xr:uid="{00000000-0004-0000-0000-00000A000000}"/>
    <hyperlink ref="B16:B17" location="'PV1'!A1" display="PV1" xr:uid="{00000000-0004-0000-0000-000010000000}"/>
    <hyperlink ref="B18" location="'LR3'!A1" display="LR3 – LRSpl" xr:uid="{00000000-0004-0000-0000-000011000000}"/>
    <hyperlink ref="B16" location="'LR1'!A1" display="LR1 – LRSum" xr:uid="{00000000-0004-0000-0000-000012000000}"/>
    <hyperlink ref="B17" location="'LR2'!A1" display="LR2 – LRCom" xr:uid="{00000000-0004-0000-0000-000013000000}"/>
    <hyperlink ref="B21:B22" location="'PV1'!A1" display="PV1" xr:uid="{00000000-0004-0000-0000-000014000000}"/>
    <hyperlink ref="B21" location="'LIQ1'!A1" display="LIQ1" xr:uid="{00000000-0004-0000-0000-000015000000}"/>
    <hyperlink ref="B22" location="'LIQ2'!A1" display="LIQ2" xr:uid="{00000000-0004-0000-0000-000016000000}"/>
    <hyperlink ref="B25:B26" location="'PV1'!A1" display="PV1" xr:uid="{00000000-0004-0000-0000-000017000000}"/>
    <hyperlink ref="B25" location="'CR1'!A1" display="CR1" xr:uid="{00000000-0004-0000-0000-000018000000}"/>
    <hyperlink ref="B26" location="'CR1-A'!A1" display="CR1-A" xr:uid="{00000000-0004-0000-0000-000019000000}"/>
    <hyperlink ref="B27" location="'PV1'!A1" display="PV1" xr:uid="{00000000-0004-0000-0000-00001A000000}"/>
    <hyperlink ref="B27" location="'CR2'!A1" display="CR2" xr:uid="{00000000-0004-0000-0000-00001B000000}"/>
    <hyperlink ref="B28:B29" location="'PV1'!A1" display="PV1" xr:uid="{00000000-0004-0000-0000-00001D000000}"/>
    <hyperlink ref="B28" location="'CQ1'!A1" display="CQ1" xr:uid="{00000000-0004-0000-0000-00001E000000}"/>
    <hyperlink ref="B29" location="'CQ2'!A1" display="CQ2" xr:uid="{00000000-0004-0000-0000-00001F000000}"/>
    <hyperlink ref="B30:B31" location="'PV1'!A1" display="PV1" xr:uid="{00000000-0004-0000-0000-000020000000}"/>
    <hyperlink ref="B30" location="'CQ3'!A1" display="CQ3" xr:uid="{00000000-0004-0000-0000-000021000000}"/>
    <hyperlink ref="B31" location="'CQ4'!A1" display="CQ4" xr:uid="{00000000-0004-0000-0000-000022000000}"/>
    <hyperlink ref="B32:B33" location="'PV1'!A1" display="PV1" xr:uid="{00000000-0004-0000-0000-000023000000}"/>
    <hyperlink ref="B32" location="'CQ5'!A1" display="CQ5" xr:uid="{00000000-0004-0000-0000-000024000000}"/>
    <hyperlink ref="B33" location="'CQ6'!A1" display="CQ6" xr:uid="{00000000-0004-0000-0000-000025000000}"/>
    <hyperlink ref="B34:B35" location="'PV1'!A1" display="PV1" xr:uid="{00000000-0004-0000-0000-000026000000}"/>
    <hyperlink ref="B34" location="'CQ7'!A1" display="CQ7" xr:uid="{00000000-0004-0000-0000-000027000000}"/>
    <hyperlink ref="B35" location="'CQ8'!A1" display="CQ8" xr:uid="{00000000-0004-0000-0000-000028000000}"/>
    <hyperlink ref="B38" location="'CR3'!A1" display="CR3" xr:uid="{00000000-0004-0000-0000-000029000000}"/>
    <hyperlink ref="B41" location="'CR4'!A1" display="CR4" xr:uid="{00000000-0004-0000-0000-00002A000000}"/>
    <hyperlink ref="B42" location="'CR5'!A1" display="CR5" xr:uid="{00000000-0004-0000-0000-00002B000000}"/>
    <hyperlink ref="C42" location="'CR5'!A1" display="Sztenderd módszer" xr:uid="{00000000-0004-0000-0000-00002C000000}"/>
    <hyperlink ref="B45" location="'CCR1'!A1" display="CCR1" xr:uid="{00000000-0004-0000-0000-00002D000000}"/>
    <hyperlink ref="B46" location="'CCR2'!A1" display="CCR2" xr:uid="{00000000-0004-0000-0000-00002F000000}"/>
    <hyperlink ref="B47" location="'CCR3'!A1" display="CCR3" xr:uid="{00000000-0004-0000-0000-000031000000}"/>
    <hyperlink ref="B48" location="'CCR5'!A1" display="CCR5" xr:uid="{00000000-0004-0000-0000-000033000000}"/>
    <hyperlink ref="B49" location="'CCR6'!A1" display="CCR6" xr:uid="{00000000-0004-0000-0000-000035000000}"/>
    <hyperlink ref="B50" location="'CCR8'!A1" display="CCR8" xr:uid="{00000000-0004-0000-0000-000037000000}"/>
    <hyperlink ref="B53" location="'MR1'!A1" display="MR1" xr:uid="{00000000-0004-0000-0000-000039000000}"/>
    <hyperlink ref="B56" location="'OR1'!A1" display="OR1" xr:uid="{00000000-0004-0000-0000-00003B000000}"/>
    <hyperlink ref="B66" location="'AE1'!A1" display="AE1" xr:uid="{00000000-0004-0000-0000-000047000000}"/>
    <hyperlink ref="B67" location="'AE2'!A1" display="AE2" xr:uid="{00000000-0004-0000-0000-000048000000}"/>
    <hyperlink ref="B68" location="'AE3'!A1" display="AE3" xr:uid="{00000000-0004-0000-0000-000049000000}"/>
    <hyperlink ref="B74" location="IFRS9!A1" display="IFRS9" xr:uid="{00000000-0004-0000-0000-000053000000}"/>
    <hyperlink ref="B71" location="IRRBB1!A1" display="IRRBB1" xr:uid="{56810BC8-56E9-498F-8E82-A0919B6E6A40}"/>
    <hyperlink ref="B59" location="'REM1'!A1" display="REM1" xr:uid="{CFF6CC3A-47AF-46FA-8336-392A8F4AF412}"/>
    <hyperlink ref="B60" location="'REM2'!A1" display="REM2" xr:uid="{7C32A6FF-ACE9-42BB-9A87-893E7CD3AA2B}"/>
    <hyperlink ref="B61" location="'REM3'!A1" display="REM3" xr:uid="{39AEAA96-BBC1-43C2-B76D-CC564F64C77D}"/>
    <hyperlink ref="B62" location="'REM4'!A1" display="REM4" xr:uid="{529E6538-37FC-4A46-8FCF-A74E9D6C79BF}"/>
    <hyperlink ref="B63" location="'REM5'!A1" display="REM5" xr:uid="{F05735D1-5E16-420A-9019-653D302EA39F}"/>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79998168889431442"/>
  </sheetPr>
  <dimension ref="B1:D22"/>
  <sheetViews>
    <sheetView showGridLines="0" workbookViewId="0"/>
  </sheetViews>
  <sheetFormatPr defaultRowHeight="14.5"/>
  <cols>
    <col min="1" max="2" width="4.453125" customWidth="1"/>
    <col min="3" max="3" width="80.81640625" customWidth="1"/>
    <col min="4" max="4" width="23" customWidth="1"/>
  </cols>
  <sheetData>
    <row r="1" spans="2:4" ht="12.75" customHeight="1"/>
    <row r="2" spans="2:4">
      <c r="B2" s="168" t="s">
        <v>0</v>
      </c>
      <c r="C2" s="94"/>
    </row>
    <row r="3" spans="2:4">
      <c r="B3" s="1"/>
      <c r="C3" s="1"/>
    </row>
    <row r="4" spans="2:4" ht="15.5">
      <c r="B4" s="15" t="s">
        <v>463</v>
      </c>
      <c r="C4" s="2"/>
    </row>
    <row r="5" spans="2:4" ht="2.15" customHeight="1">
      <c r="B5" s="1"/>
      <c r="C5" s="1"/>
    </row>
    <row r="6" spans="2:4" ht="2.15" customHeight="1">
      <c r="B6" s="16"/>
      <c r="C6" s="16"/>
    </row>
    <row r="7" spans="2:4" ht="2.15" customHeight="1">
      <c r="B7" s="3"/>
      <c r="C7" s="4"/>
    </row>
    <row r="8" spans="2:4" ht="15" thickBot="1">
      <c r="B8" s="26"/>
      <c r="C8" s="491" t="str">
        <f>+Contents!B3</f>
        <v>31.12.2023</v>
      </c>
      <c r="D8" s="491"/>
    </row>
    <row r="9" spans="2:4" ht="33" customHeight="1" thickBot="1">
      <c r="B9" s="100"/>
      <c r="C9" s="7" t="s">
        <v>152</v>
      </c>
      <c r="D9" s="19" t="s">
        <v>402</v>
      </c>
    </row>
    <row r="10" spans="2:4" ht="25.5" customHeight="1">
      <c r="B10" s="92" t="s">
        <v>9</v>
      </c>
      <c r="C10" s="77" t="s">
        <v>465</v>
      </c>
      <c r="D10" s="88">
        <v>291735.59824400011</v>
      </c>
    </row>
    <row r="11" spans="2:4">
      <c r="B11" s="92" t="s">
        <v>10</v>
      </c>
      <c r="C11" s="83" t="s">
        <v>466</v>
      </c>
      <c r="D11" s="86">
        <v>0</v>
      </c>
    </row>
    <row r="12" spans="2:4">
      <c r="B12" s="92" t="s">
        <v>11</v>
      </c>
      <c r="C12" s="83" t="s">
        <v>467</v>
      </c>
      <c r="D12" s="86">
        <v>291735.59824400011</v>
      </c>
    </row>
    <row r="13" spans="2:4">
      <c r="B13" s="92" t="s">
        <v>12</v>
      </c>
      <c r="C13" s="84" t="s">
        <v>468</v>
      </c>
      <c r="D13" s="86">
        <v>-14.958001000000001</v>
      </c>
    </row>
    <row r="14" spans="2:4">
      <c r="B14" s="92" t="s">
        <v>13</v>
      </c>
      <c r="C14" s="84" t="s">
        <v>469</v>
      </c>
      <c r="D14" s="86">
        <v>268297.84361200006</v>
      </c>
    </row>
    <row r="15" spans="2:4">
      <c r="B15" s="92" t="s">
        <v>14</v>
      </c>
      <c r="C15" s="32" t="s">
        <v>470</v>
      </c>
      <c r="D15" s="86">
        <v>0</v>
      </c>
    </row>
    <row r="16" spans="2:4">
      <c r="B16" s="92" t="s">
        <v>15</v>
      </c>
      <c r="C16" s="84" t="s">
        <v>471</v>
      </c>
      <c r="D16" s="86">
        <v>0</v>
      </c>
    </row>
    <row r="17" spans="2:4">
      <c r="B17" s="92" t="s">
        <v>16</v>
      </c>
      <c r="C17" s="84" t="s">
        <v>472</v>
      </c>
      <c r="D17" s="86">
        <v>21071.012356000007</v>
      </c>
    </row>
    <row r="18" spans="2:4">
      <c r="B18" s="92" t="s">
        <v>17</v>
      </c>
      <c r="C18" s="84" t="s">
        <v>473</v>
      </c>
      <c r="D18" s="86">
        <v>15.245227999999996</v>
      </c>
    </row>
    <row r="19" spans="2:4">
      <c r="B19" s="92" t="s">
        <v>18</v>
      </c>
      <c r="C19" s="84" t="s">
        <v>474</v>
      </c>
      <c r="D19" s="86">
        <v>1606.2172230000003</v>
      </c>
    </row>
    <row r="20" spans="2:4">
      <c r="B20" s="92" t="s">
        <v>19</v>
      </c>
      <c r="C20" s="84" t="s">
        <v>475</v>
      </c>
      <c r="D20" s="86">
        <v>273.234576</v>
      </c>
    </row>
    <row r="21" spans="2:4" ht="15" thickBot="1">
      <c r="B21" s="107" t="s">
        <v>20</v>
      </c>
      <c r="C21" s="85" t="s">
        <v>476</v>
      </c>
      <c r="D21" s="87">
        <v>487.00324999999992</v>
      </c>
    </row>
    <row r="22" spans="2:4">
      <c r="C22" s="89"/>
      <c r="D22" s="89"/>
    </row>
  </sheetData>
  <sheetProtection algorithmName="SHA-512" hashValue="2ZShSotVCtM8CCL2uGoQbbzBCVU6VBQTDzXtJt7f4oyO1LnqIEafjcccY7bEK/xCkVa3+gPsggTK/NsFIzdVMg==" saltValue="ADZGwC1uu/keXC+ug5/GXw==" spinCount="100000" sheet="1" objects="1" scenarios="1"/>
  <mergeCells count="1">
    <mergeCell ref="C8:D8"/>
  </mergeCells>
  <hyperlinks>
    <hyperlink ref="B2" location="Tartalom!A1" display="Back to contents page" xr:uid="{00000000-0004-0000-1000-000000000000}"/>
    <hyperlink ref="B2:C2" location="CONTENTS!A1" display="Back to contents page" xr:uid="{00000000-0004-0000-1000-000001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79998168889431442"/>
  </sheetPr>
  <dimension ref="B1:L47"/>
  <sheetViews>
    <sheetView showGridLines="0" workbookViewId="0"/>
  </sheetViews>
  <sheetFormatPr defaultRowHeight="14.5"/>
  <cols>
    <col min="1" max="1" width="4.453125" customWidth="1"/>
    <col min="2" max="2" width="7" customWidth="1"/>
    <col min="3" max="3" width="58.453125" customWidth="1"/>
    <col min="4" max="4" width="8.81640625" bestFit="1" customWidth="1"/>
  </cols>
  <sheetData>
    <row r="1" spans="2:12" ht="12.75" customHeight="1"/>
    <row r="2" spans="2:12">
      <c r="B2" s="169" t="s">
        <v>0</v>
      </c>
      <c r="C2" s="40"/>
      <c r="D2" s="40"/>
    </row>
    <row r="3" spans="2:12">
      <c r="B3" s="1"/>
      <c r="C3" s="1"/>
      <c r="D3" s="1"/>
    </row>
    <row r="4" spans="2:12" ht="15.5">
      <c r="B4" s="15" t="s">
        <v>477</v>
      </c>
      <c r="C4" s="2"/>
      <c r="D4" s="2"/>
    </row>
    <row r="5" spans="2:12">
      <c r="B5" s="1"/>
      <c r="C5" s="1"/>
      <c r="D5" s="1"/>
    </row>
    <row r="6" spans="2:12">
      <c r="B6" s="509"/>
      <c r="C6" s="509"/>
      <c r="D6" s="509"/>
      <c r="E6" s="509"/>
      <c r="F6" s="509"/>
      <c r="G6" s="509"/>
      <c r="H6" s="509"/>
      <c r="I6" s="509"/>
      <c r="J6" s="509"/>
      <c r="K6" s="509"/>
    </row>
    <row r="7" spans="2:12">
      <c r="B7" s="3"/>
      <c r="C7" s="4"/>
      <c r="D7" s="4"/>
    </row>
    <row r="8" spans="2:12" ht="15" thickBot="1">
      <c r="B8" s="26"/>
    </row>
    <row r="9" spans="2:12" ht="32.25" customHeight="1" thickBot="1">
      <c r="B9" s="90"/>
      <c r="C9" s="91" t="s">
        <v>152</v>
      </c>
      <c r="D9" s="511" t="s">
        <v>513</v>
      </c>
      <c r="E9" s="511"/>
      <c r="F9" s="511"/>
      <c r="G9" s="511"/>
      <c r="H9" s="512" t="s">
        <v>514</v>
      </c>
      <c r="I9" s="512"/>
      <c r="J9" s="512"/>
      <c r="K9" s="512"/>
    </row>
    <row r="10" spans="2:12" ht="24" customHeight="1">
      <c r="B10" s="143" t="s">
        <v>21</v>
      </c>
      <c r="C10" s="119" t="s">
        <v>479</v>
      </c>
      <c r="D10" s="120" t="str">
        <f>+Contents!B3</f>
        <v>31.12.2023</v>
      </c>
      <c r="E10" s="120" t="s">
        <v>1016</v>
      </c>
      <c r="F10" s="120" t="s">
        <v>1017</v>
      </c>
      <c r="G10" s="120" t="s">
        <v>1018</v>
      </c>
      <c r="H10" s="120" t="str">
        <f>+Contents!B3</f>
        <v>31.12.2023</v>
      </c>
      <c r="I10" s="120" t="s">
        <v>1016</v>
      </c>
      <c r="J10" s="120" t="s">
        <v>1017</v>
      </c>
      <c r="K10" s="120" t="s">
        <v>1018</v>
      </c>
    </row>
    <row r="11" spans="2:12">
      <c r="B11" s="144" t="s">
        <v>22</v>
      </c>
      <c r="C11" s="145" t="s">
        <v>480</v>
      </c>
      <c r="D11" s="146">
        <v>12</v>
      </c>
      <c r="E11" s="146">
        <v>12</v>
      </c>
      <c r="F11" s="146">
        <v>12</v>
      </c>
      <c r="G11" s="146">
        <v>12</v>
      </c>
      <c r="H11" s="146">
        <v>12</v>
      </c>
      <c r="I11" s="146">
        <v>12</v>
      </c>
      <c r="J11" s="146">
        <v>12</v>
      </c>
      <c r="K11" s="146">
        <v>12</v>
      </c>
    </row>
    <row r="12" spans="2:12" ht="15" customHeight="1">
      <c r="B12" s="510" t="s">
        <v>509</v>
      </c>
      <c r="C12" s="510"/>
      <c r="D12" s="510"/>
      <c r="E12" s="510"/>
      <c r="F12" s="510"/>
      <c r="G12" s="510"/>
      <c r="H12" s="510"/>
      <c r="I12" s="510"/>
      <c r="J12" s="510"/>
      <c r="K12" s="510"/>
      <c r="L12" s="33"/>
    </row>
    <row r="13" spans="2:12" ht="27.75" customHeight="1">
      <c r="B13" s="144">
        <v>1</v>
      </c>
      <c r="C13" s="147" t="s">
        <v>481</v>
      </c>
      <c r="D13" s="148"/>
      <c r="E13" s="148"/>
      <c r="F13" s="148"/>
      <c r="G13" s="148"/>
      <c r="H13" s="149">
        <v>157837.32623211131</v>
      </c>
      <c r="I13" s="149">
        <v>187481.85931425219</v>
      </c>
      <c r="J13" s="149">
        <v>219399.81050062503</v>
      </c>
      <c r="K13" s="149">
        <v>249909.9727705525</v>
      </c>
    </row>
    <row r="14" spans="2:12" ht="25.5" customHeight="1">
      <c r="B14" s="510" t="s">
        <v>510</v>
      </c>
      <c r="C14" s="510"/>
      <c r="D14" s="510"/>
      <c r="E14" s="510"/>
      <c r="F14" s="510"/>
      <c r="G14" s="510"/>
      <c r="H14" s="510"/>
      <c r="I14" s="510"/>
      <c r="J14" s="510"/>
      <c r="K14" s="510"/>
      <c r="L14" s="33"/>
    </row>
    <row r="15" spans="2:12">
      <c r="B15" s="121">
        <v>2</v>
      </c>
      <c r="C15" s="130" t="s">
        <v>482</v>
      </c>
      <c r="D15" s="86">
        <v>347773.61305241665</v>
      </c>
      <c r="E15" s="86">
        <v>359739.34557883331</v>
      </c>
      <c r="F15" s="86">
        <v>374947.87823258335</v>
      </c>
      <c r="G15" s="86">
        <v>392024.21063425002</v>
      </c>
      <c r="H15" s="86">
        <v>14329.038219304166</v>
      </c>
      <c r="I15" s="86">
        <v>15944.315037733335</v>
      </c>
      <c r="J15" s="86">
        <v>17016.415726770832</v>
      </c>
      <c r="K15" s="86">
        <v>17599.95254030417</v>
      </c>
    </row>
    <row r="16" spans="2:12">
      <c r="B16" s="45">
        <v>3</v>
      </c>
      <c r="C16" s="124" t="s">
        <v>483</v>
      </c>
      <c r="D16" s="47">
        <v>48267.603191333328</v>
      </c>
      <c r="E16" s="47">
        <v>50232.167414666656</v>
      </c>
      <c r="F16" s="47">
        <v>52439.842183749999</v>
      </c>
      <c r="G16" s="47">
        <v>54123.532947416672</v>
      </c>
      <c r="H16" s="47">
        <v>2413.3801595666664</v>
      </c>
      <c r="I16" s="47">
        <v>2511.6083707333337</v>
      </c>
      <c r="J16" s="47">
        <v>2621.9921091875008</v>
      </c>
      <c r="K16" s="47">
        <v>2706.1766473708335</v>
      </c>
    </row>
    <row r="17" spans="2:11">
      <c r="B17" s="121">
        <v>4</v>
      </c>
      <c r="C17" s="125" t="s">
        <v>484</v>
      </c>
      <c r="D17" s="86">
        <v>17883.698016583334</v>
      </c>
      <c r="E17" s="86">
        <v>18614.046752833336</v>
      </c>
      <c r="F17" s="86">
        <v>19217.763208333334</v>
      </c>
      <c r="G17" s="86">
        <v>19442.988715166666</v>
      </c>
      <c r="H17" s="86">
        <v>1788.4642969041663</v>
      </c>
      <c r="I17" s="86">
        <v>1861.4852041666666</v>
      </c>
      <c r="J17" s="86">
        <v>1921.7763208333336</v>
      </c>
      <c r="K17" s="86">
        <v>1944.2988715166664</v>
      </c>
    </row>
    <row r="18" spans="2:11">
      <c r="B18" s="121">
        <v>5</v>
      </c>
      <c r="C18" s="130" t="s">
        <v>485</v>
      </c>
      <c r="D18" s="86">
        <v>2.8530632499999999</v>
      </c>
      <c r="E18" s="86">
        <v>2.8318578333333337</v>
      </c>
      <c r="F18" s="86">
        <v>2.810791333333333</v>
      </c>
      <c r="G18" s="86">
        <v>2.7893059999999998</v>
      </c>
      <c r="H18" s="86">
        <v>1.1412253000000001</v>
      </c>
      <c r="I18" s="86">
        <v>1.1327431333333333</v>
      </c>
      <c r="J18" s="86">
        <v>1.1243165333333334</v>
      </c>
      <c r="K18" s="86">
        <v>1.1157224000000001</v>
      </c>
    </row>
    <row r="19" spans="2:11" ht="21.5">
      <c r="B19" s="121">
        <v>6</v>
      </c>
      <c r="C19" s="126" t="s">
        <v>486</v>
      </c>
      <c r="D19" s="86">
        <v>0</v>
      </c>
      <c r="E19" s="86">
        <v>0</v>
      </c>
      <c r="F19" s="86">
        <v>0</v>
      </c>
      <c r="G19" s="86">
        <v>0</v>
      </c>
      <c r="H19" s="86">
        <v>0</v>
      </c>
      <c r="I19" s="86">
        <v>0</v>
      </c>
      <c r="J19" s="86">
        <v>0</v>
      </c>
      <c r="K19" s="86">
        <v>0</v>
      </c>
    </row>
    <row r="20" spans="2:11">
      <c r="B20" s="121">
        <v>7</v>
      </c>
      <c r="C20" s="125" t="s">
        <v>487</v>
      </c>
      <c r="D20" s="86">
        <v>2.8530632499999999</v>
      </c>
      <c r="E20" s="86">
        <v>2.8318578333333337</v>
      </c>
      <c r="F20" s="86">
        <v>2.810791333333333</v>
      </c>
      <c r="G20" s="86">
        <v>2.7893059999999998</v>
      </c>
      <c r="H20" s="86">
        <v>1.1412253000000001</v>
      </c>
      <c r="I20" s="86">
        <v>1.1327431333333333</v>
      </c>
      <c r="J20" s="86">
        <v>1.1243165333333334</v>
      </c>
      <c r="K20" s="86">
        <v>1.1157224000000001</v>
      </c>
    </row>
    <row r="21" spans="2:11">
      <c r="B21" s="121">
        <v>8</v>
      </c>
      <c r="C21" s="125" t="s">
        <v>488</v>
      </c>
      <c r="D21" s="86">
        <v>0</v>
      </c>
      <c r="E21" s="86">
        <v>0</v>
      </c>
      <c r="F21" s="86">
        <v>0</v>
      </c>
      <c r="G21" s="86">
        <v>0</v>
      </c>
      <c r="H21" s="86">
        <v>0</v>
      </c>
      <c r="I21" s="86">
        <v>0</v>
      </c>
      <c r="J21" s="86">
        <v>0</v>
      </c>
      <c r="K21" s="86">
        <v>0</v>
      </c>
    </row>
    <row r="22" spans="2:11">
      <c r="B22" s="121">
        <v>9</v>
      </c>
      <c r="C22" s="125" t="s">
        <v>489</v>
      </c>
      <c r="D22" s="131"/>
      <c r="E22" s="131"/>
      <c r="F22" s="131"/>
      <c r="G22" s="131"/>
      <c r="H22" s="86">
        <v>0</v>
      </c>
      <c r="I22" s="86">
        <v>0</v>
      </c>
      <c r="J22" s="86">
        <v>0</v>
      </c>
      <c r="K22" s="86">
        <v>0</v>
      </c>
    </row>
    <row r="23" spans="2:11" ht="21.75" customHeight="1">
      <c r="B23" s="121">
        <v>10</v>
      </c>
      <c r="C23" s="130" t="s">
        <v>490</v>
      </c>
      <c r="D23" s="86">
        <v>5784.5013865833325</v>
      </c>
      <c r="E23" s="86">
        <v>3035.102607166667</v>
      </c>
      <c r="F23" s="86">
        <v>160.14419316666667</v>
      </c>
      <c r="G23" s="86">
        <v>126.99468383333333</v>
      </c>
      <c r="H23" s="86">
        <v>292.58391122916669</v>
      </c>
      <c r="I23" s="86">
        <v>155.40572000833333</v>
      </c>
      <c r="J23" s="86">
        <v>11.64292075</v>
      </c>
      <c r="K23" s="86">
        <v>9.7370520916666674</v>
      </c>
    </row>
    <row r="24" spans="2:11">
      <c r="B24" s="121">
        <v>11</v>
      </c>
      <c r="C24" s="126" t="s">
        <v>491</v>
      </c>
      <c r="D24" s="86">
        <v>0</v>
      </c>
      <c r="E24" s="86">
        <v>0</v>
      </c>
      <c r="F24" s="86">
        <v>0</v>
      </c>
      <c r="G24" s="86">
        <v>0</v>
      </c>
      <c r="H24" s="86">
        <v>0</v>
      </c>
      <c r="I24" s="86">
        <v>0</v>
      </c>
      <c r="J24" s="86">
        <v>0</v>
      </c>
      <c r="K24" s="86">
        <v>0</v>
      </c>
    </row>
    <row r="25" spans="2:11">
      <c r="B25" s="121">
        <v>12</v>
      </c>
      <c r="C25" s="126" t="s">
        <v>492</v>
      </c>
      <c r="D25" s="86">
        <v>0</v>
      </c>
      <c r="E25" s="86">
        <v>0</v>
      </c>
      <c r="F25" s="86">
        <v>0</v>
      </c>
      <c r="G25" s="86">
        <v>0</v>
      </c>
      <c r="H25" s="86">
        <v>0</v>
      </c>
      <c r="I25" s="86">
        <v>0</v>
      </c>
      <c r="J25" s="86">
        <v>0</v>
      </c>
      <c r="K25" s="86">
        <v>0</v>
      </c>
    </row>
    <row r="26" spans="2:11">
      <c r="B26" s="121">
        <v>13</v>
      </c>
      <c r="C26" s="127" t="s">
        <v>493</v>
      </c>
      <c r="D26" s="86">
        <v>5784.5013865833325</v>
      </c>
      <c r="E26" s="86">
        <v>3035.102607166667</v>
      </c>
      <c r="F26" s="86">
        <v>160.14419316666667</v>
      </c>
      <c r="G26" s="86">
        <v>126.99468383333333</v>
      </c>
      <c r="H26" s="86">
        <v>292.58391122916669</v>
      </c>
      <c r="I26" s="86">
        <v>155.40572000833333</v>
      </c>
      <c r="J26" s="86">
        <v>11.64292075</v>
      </c>
      <c r="K26" s="86">
        <v>9.7370520916666674</v>
      </c>
    </row>
    <row r="27" spans="2:11">
      <c r="B27" s="121">
        <v>14</v>
      </c>
      <c r="C27" s="130" t="s">
        <v>494</v>
      </c>
      <c r="D27" s="86">
        <v>457</v>
      </c>
      <c r="E27" s="86">
        <v>602.66666666666663</v>
      </c>
      <c r="F27" s="86">
        <v>771.83333333333337</v>
      </c>
      <c r="G27" s="86">
        <v>792.16666666666663</v>
      </c>
      <c r="H27" s="86">
        <v>0</v>
      </c>
      <c r="I27" s="86">
        <v>0</v>
      </c>
      <c r="J27" s="86">
        <v>0</v>
      </c>
      <c r="K27" s="86">
        <v>0</v>
      </c>
    </row>
    <row r="28" spans="2:11">
      <c r="B28" s="121">
        <v>15</v>
      </c>
      <c r="C28" s="130" t="s">
        <v>495</v>
      </c>
      <c r="D28" s="86">
        <v>0</v>
      </c>
      <c r="E28" s="86">
        <v>0</v>
      </c>
      <c r="F28" s="86">
        <v>0</v>
      </c>
      <c r="G28" s="86">
        <v>0</v>
      </c>
      <c r="H28" s="86">
        <v>0</v>
      </c>
      <c r="I28" s="86">
        <v>0</v>
      </c>
      <c r="J28" s="86">
        <v>0</v>
      </c>
      <c r="K28" s="86">
        <v>0</v>
      </c>
    </row>
    <row r="29" spans="2:11">
      <c r="B29" s="144">
        <v>16</v>
      </c>
      <c r="C29" s="150" t="s">
        <v>496</v>
      </c>
      <c r="D29" s="151"/>
      <c r="E29" s="151"/>
      <c r="F29" s="151"/>
      <c r="G29" s="151"/>
      <c r="H29" s="149">
        <v>14622.763355833333</v>
      </c>
      <c r="I29" s="149">
        <v>16100.853500874999</v>
      </c>
      <c r="J29" s="149">
        <v>17029.182964054165</v>
      </c>
      <c r="K29" s="149">
        <v>17610.805314795831</v>
      </c>
    </row>
    <row r="30" spans="2:11" ht="20.25" customHeight="1">
      <c r="B30" s="510" t="s">
        <v>511</v>
      </c>
      <c r="C30" s="510"/>
      <c r="D30" s="510"/>
      <c r="E30" s="510"/>
      <c r="F30" s="510"/>
      <c r="G30" s="510"/>
      <c r="H30" s="510"/>
      <c r="I30" s="510"/>
      <c r="J30" s="510"/>
      <c r="K30" s="510"/>
    </row>
    <row r="31" spans="2:11">
      <c r="B31" s="121">
        <v>17</v>
      </c>
      <c r="C31" s="130" t="s">
        <v>497</v>
      </c>
      <c r="D31" s="442">
        <v>0</v>
      </c>
      <c r="E31" s="442">
        <v>0</v>
      </c>
      <c r="F31" s="442">
        <v>0</v>
      </c>
      <c r="G31" s="442">
        <v>0</v>
      </c>
      <c r="H31" s="442">
        <v>0</v>
      </c>
      <c r="I31" s="442">
        <v>0</v>
      </c>
      <c r="J31" s="442">
        <v>0</v>
      </c>
      <c r="K31" s="442">
        <v>0</v>
      </c>
    </row>
    <row r="32" spans="2:11">
      <c r="B32" s="121">
        <v>18</v>
      </c>
      <c r="C32" s="130" t="s">
        <v>498</v>
      </c>
      <c r="D32" s="442">
        <v>9703.8514540000015</v>
      </c>
      <c r="E32" s="442">
        <v>8520.4272974833329</v>
      </c>
      <c r="F32" s="442">
        <v>8764.8103193916668</v>
      </c>
      <c r="G32" s="442">
        <v>10556.237932749998</v>
      </c>
      <c r="H32" s="442">
        <v>7787.553107374998</v>
      </c>
      <c r="I32" s="442">
        <v>6583.0265671583338</v>
      </c>
      <c r="J32" s="442">
        <v>6746.1985702374996</v>
      </c>
      <c r="K32" s="442">
        <v>8470.3211068333312</v>
      </c>
    </row>
    <row r="33" spans="2:11">
      <c r="B33" s="121">
        <v>19</v>
      </c>
      <c r="C33" s="129" t="s">
        <v>499</v>
      </c>
      <c r="D33" s="442">
        <v>0</v>
      </c>
      <c r="E33" s="442">
        <v>0</v>
      </c>
      <c r="F33" s="442">
        <v>0</v>
      </c>
      <c r="G33" s="442">
        <v>0</v>
      </c>
      <c r="H33" s="442">
        <v>0</v>
      </c>
      <c r="I33" s="442">
        <v>0</v>
      </c>
      <c r="J33" s="442">
        <v>0</v>
      </c>
      <c r="K33" s="442">
        <v>0</v>
      </c>
    </row>
    <row r="34" spans="2:11" ht="30">
      <c r="B34" s="121" t="s">
        <v>7</v>
      </c>
      <c r="C34" s="130" t="s">
        <v>500</v>
      </c>
      <c r="D34" s="443"/>
      <c r="E34" s="443"/>
      <c r="F34" s="443"/>
      <c r="G34" s="443"/>
      <c r="H34" s="442">
        <v>0</v>
      </c>
      <c r="I34" s="442">
        <v>0</v>
      </c>
      <c r="J34" s="442">
        <v>0</v>
      </c>
      <c r="K34" s="442">
        <v>0</v>
      </c>
    </row>
    <row r="35" spans="2:11">
      <c r="B35" s="121" t="s">
        <v>8</v>
      </c>
      <c r="C35" s="130" t="s">
        <v>501</v>
      </c>
      <c r="D35" s="443"/>
      <c r="E35" s="443"/>
      <c r="F35" s="443"/>
      <c r="G35" s="443"/>
      <c r="H35" s="442">
        <v>0</v>
      </c>
      <c r="I35" s="442">
        <v>0</v>
      </c>
      <c r="J35" s="442">
        <v>0</v>
      </c>
      <c r="K35" s="442">
        <v>0</v>
      </c>
    </row>
    <row r="36" spans="2:11">
      <c r="B36" s="121">
        <v>20</v>
      </c>
      <c r="C36" s="122" t="s">
        <v>502</v>
      </c>
      <c r="D36" s="442">
        <v>9703.8514540000015</v>
      </c>
      <c r="E36" s="442">
        <v>8520.4272974833329</v>
      </c>
      <c r="F36" s="442">
        <v>8764.8103193916668</v>
      </c>
      <c r="G36" s="442">
        <v>10556.237932749998</v>
      </c>
      <c r="H36" s="442">
        <v>7787.553107374998</v>
      </c>
      <c r="I36" s="442">
        <v>6583.0265671583338</v>
      </c>
      <c r="J36" s="442">
        <v>6746.1985702374996</v>
      </c>
      <c r="K36" s="442">
        <v>8470.3211068333312</v>
      </c>
    </row>
    <row r="37" spans="2:11">
      <c r="B37" s="121" t="s">
        <v>23</v>
      </c>
      <c r="C37" s="134" t="s">
        <v>503</v>
      </c>
      <c r="D37" s="442">
        <v>0</v>
      </c>
      <c r="E37" s="442">
        <v>0</v>
      </c>
      <c r="F37" s="442">
        <v>0</v>
      </c>
      <c r="G37" s="442">
        <v>0</v>
      </c>
      <c r="H37" s="442">
        <v>0</v>
      </c>
      <c r="I37" s="442">
        <v>0</v>
      </c>
      <c r="J37" s="442">
        <v>0</v>
      </c>
      <c r="K37" s="442">
        <v>0</v>
      </c>
    </row>
    <row r="38" spans="2:11">
      <c r="B38" s="121" t="s">
        <v>24</v>
      </c>
      <c r="C38" s="134" t="s">
        <v>504</v>
      </c>
      <c r="D38" s="442">
        <v>0</v>
      </c>
      <c r="E38" s="442">
        <v>0</v>
      </c>
      <c r="F38" s="442">
        <v>0</v>
      </c>
      <c r="G38" s="442">
        <v>0</v>
      </c>
      <c r="H38" s="442">
        <v>0</v>
      </c>
      <c r="I38" s="442">
        <v>0</v>
      </c>
      <c r="J38" s="442">
        <v>0</v>
      </c>
      <c r="K38" s="442">
        <v>0</v>
      </c>
    </row>
    <row r="39" spans="2:11">
      <c r="B39" s="144" t="s">
        <v>25</v>
      </c>
      <c r="C39" s="152" t="s">
        <v>505</v>
      </c>
      <c r="D39" s="444">
        <v>9703.8514540000015</v>
      </c>
      <c r="E39" s="444">
        <v>8520.4272974833329</v>
      </c>
      <c r="F39" s="444">
        <v>8764.8103193916668</v>
      </c>
      <c r="G39" s="444">
        <v>10556.237932749998</v>
      </c>
      <c r="H39" s="444">
        <v>7787.553107374998</v>
      </c>
      <c r="I39" s="444">
        <v>6583.0265671583338</v>
      </c>
      <c r="J39" s="444">
        <v>6746.1985702374996</v>
      </c>
      <c r="K39" s="444">
        <v>8470.3211068333312</v>
      </c>
    </row>
    <row r="40" spans="2:11" ht="15" customHeight="1">
      <c r="B40" s="510" t="s">
        <v>512</v>
      </c>
      <c r="C40" s="510"/>
      <c r="D40" s="510"/>
      <c r="E40" s="510"/>
      <c r="F40" s="510"/>
      <c r="G40" s="510"/>
      <c r="H40" s="510"/>
      <c r="I40" s="510"/>
      <c r="J40" s="510"/>
      <c r="K40" s="510"/>
    </row>
    <row r="41" spans="2:11">
      <c r="B41" s="121">
        <v>21</v>
      </c>
      <c r="C41" s="136" t="s">
        <v>506</v>
      </c>
      <c r="D41" s="132"/>
      <c r="E41" s="132"/>
      <c r="F41" s="132"/>
      <c r="G41" s="132"/>
      <c r="H41" s="86">
        <v>157837.32623211131</v>
      </c>
      <c r="I41" s="86">
        <v>187481.85931425219</v>
      </c>
      <c r="J41" s="86">
        <v>219399.81050062503</v>
      </c>
      <c r="K41" s="86">
        <v>249909.9727705525</v>
      </c>
    </row>
    <row r="42" spans="2:11">
      <c r="B42" s="121">
        <v>22</v>
      </c>
      <c r="C42" s="137" t="s">
        <v>507</v>
      </c>
      <c r="D42" s="132"/>
      <c r="E42" s="132"/>
      <c r="F42" s="132"/>
      <c r="G42" s="132"/>
      <c r="H42" s="86">
        <v>8018.2360268791663</v>
      </c>
      <c r="I42" s="86">
        <v>9781.626354953125</v>
      </c>
      <c r="J42" s="86">
        <v>10282.984393816669</v>
      </c>
      <c r="K42" s="86">
        <v>9304.0182529854192</v>
      </c>
    </row>
    <row r="43" spans="2:11" ht="15" thickBot="1">
      <c r="B43" s="128">
        <v>23</v>
      </c>
      <c r="C43" s="138" t="s">
        <v>508</v>
      </c>
      <c r="D43" s="135"/>
      <c r="E43" s="135"/>
      <c r="F43" s="135"/>
      <c r="G43" s="135"/>
      <c r="H43" s="93">
        <v>23.793335166666665</v>
      </c>
      <c r="I43" s="93">
        <v>20.590239916666665</v>
      </c>
      <c r="J43" s="93">
        <v>24.023923749999998</v>
      </c>
      <c r="K43" s="93">
        <v>31.515969000000002</v>
      </c>
    </row>
    <row r="44" spans="2:11">
      <c r="B44" s="64"/>
    </row>
    <row r="45" spans="2:11">
      <c r="B45" s="64"/>
    </row>
    <row r="46" spans="2:11">
      <c r="B46" s="64"/>
    </row>
    <row r="47" spans="2:11">
      <c r="B47" s="64"/>
    </row>
  </sheetData>
  <sheetProtection algorithmName="SHA-512" hashValue="sJbyyXSzIIrJ75tf2UyWEcEn59TwOjUAE1dxpwVB7HX18bqXAFNjsKcVF4Ufg0g06F/3DFK+ezvUEAC7wHBlrg==" saltValue="bd75O8nWO15P77PMrQ12JQ==" spinCount="100000" sheet="1" objects="1" scenarios="1"/>
  <mergeCells count="7">
    <mergeCell ref="B6:K6"/>
    <mergeCell ref="B14:K14"/>
    <mergeCell ref="B30:K30"/>
    <mergeCell ref="B40:K40"/>
    <mergeCell ref="B12:K12"/>
    <mergeCell ref="D9:G9"/>
    <mergeCell ref="H9:K9"/>
  </mergeCells>
  <hyperlinks>
    <hyperlink ref="B2" location="Tartalom!A1" display="Back to contents page" xr:uid="{00000000-0004-0000-1100-000000000000}"/>
    <hyperlink ref="B2:D2" location="CONTENTS!A1" display="Back to contents page" xr:uid="{00000000-0004-0000-1100-000001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79998168889431442"/>
  </sheetPr>
  <dimension ref="B1:I47"/>
  <sheetViews>
    <sheetView showGridLines="0" workbookViewId="0"/>
  </sheetViews>
  <sheetFormatPr defaultRowHeight="14.5"/>
  <cols>
    <col min="1" max="1" width="4.453125" customWidth="1"/>
    <col min="2" max="2" width="6.81640625" customWidth="1"/>
    <col min="3" max="3" width="57.453125" customWidth="1"/>
    <col min="4" max="8" width="21.1796875" customWidth="1"/>
  </cols>
  <sheetData>
    <row r="1" spans="2:9" ht="12.75" customHeight="1"/>
    <row r="2" spans="2:9">
      <c r="B2" s="169" t="s">
        <v>0</v>
      </c>
      <c r="C2" s="40"/>
      <c r="D2" s="40"/>
    </row>
    <row r="3" spans="2:9">
      <c r="B3" s="1"/>
      <c r="C3" s="1"/>
      <c r="D3" s="1"/>
    </row>
    <row r="4" spans="2:9" ht="15.5">
      <c r="B4" s="15" t="s">
        <v>515</v>
      </c>
      <c r="C4" s="2"/>
      <c r="D4" s="2"/>
    </row>
    <row r="5" spans="2:9" ht="2.15" customHeight="1">
      <c r="B5" s="1"/>
      <c r="C5" s="1"/>
      <c r="D5" s="1"/>
    </row>
    <row r="6" spans="2:9" ht="2.15" customHeight="1">
      <c r="B6" s="482"/>
      <c r="C6" s="482"/>
      <c r="D6" s="482"/>
    </row>
    <row r="7" spans="2:9" ht="2.15" customHeight="1">
      <c r="B7" s="3"/>
      <c r="C7" s="4"/>
      <c r="D7" s="4"/>
    </row>
    <row r="8" spans="2:9" ht="15" thickBot="1">
      <c r="B8" s="26"/>
      <c r="C8" s="516" t="str">
        <f>+Contents!B3</f>
        <v>31.12.2023</v>
      </c>
      <c r="D8" s="516"/>
      <c r="E8" s="516"/>
      <c r="F8" s="516"/>
      <c r="G8" s="516"/>
      <c r="H8" s="516"/>
    </row>
    <row r="9" spans="2:9">
      <c r="B9" s="517" t="s">
        <v>553</v>
      </c>
      <c r="C9" s="517"/>
      <c r="D9" s="515" t="s">
        <v>552</v>
      </c>
      <c r="E9" s="515"/>
      <c r="F9" s="515"/>
      <c r="G9" s="515"/>
      <c r="H9" s="517" t="s">
        <v>551</v>
      </c>
    </row>
    <row r="10" spans="2:9" ht="15" thickBot="1">
      <c r="B10" s="518"/>
      <c r="C10" s="518"/>
      <c r="D10" s="301" t="s">
        <v>382</v>
      </c>
      <c r="E10" s="301" t="s">
        <v>548</v>
      </c>
      <c r="F10" s="301" t="s">
        <v>549</v>
      </c>
      <c r="G10" s="301" t="s">
        <v>550</v>
      </c>
      <c r="H10" s="518"/>
    </row>
    <row r="11" spans="2:9" ht="15" customHeight="1">
      <c r="B11" s="513" t="s">
        <v>527</v>
      </c>
      <c r="C11" s="513"/>
      <c r="D11" s="513"/>
      <c r="E11" s="513"/>
      <c r="F11" s="513"/>
      <c r="G11" s="513"/>
      <c r="H11" s="513"/>
    </row>
    <row r="12" spans="2:9">
      <c r="B12" s="123">
        <v>1</v>
      </c>
      <c r="C12" s="61" t="s">
        <v>516</v>
      </c>
      <c r="D12" s="154">
        <v>0</v>
      </c>
      <c r="E12" s="154">
        <v>0</v>
      </c>
      <c r="F12" s="154">
        <v>0</v>
      </c>
      <c r="G12" s="154">
        <v>31125327484.836998</v>
      </c>
      <c r="H12" s="154">
        <v>31125327484.836998</v>
      </c>
      <c r="I12" s="33"/>
    </row>
    <row r="13" spans="2:9">
      <c r="B13" s="123">
        <v>2</v>
      </c>
      <c r="C13" s="155" t="s">
        <v>130</v>
      </c>
      <c r="D13" s="154">
        <v>0</v>
      </c>
      <c r="E13" s="154">
        <v>0</v>
      </c>
      <c r="F13" s="154">
        <v>0</v>
      </c>
      <c r="G13" s="154">
        <v>31125327484.836998</v>
      </c>
      <c r="H13" s="154">
        <v>31125327484.836998</v>
      </c>
    </row>
    <row r="14" spans="2:9">
      <c r="B14" s="123">
        <v>3</v>
      </c>
      <c r="C14" s="155" t="s">
        <v>517</v>
      </c>
      <c r="D14" s="191"/>
      <c r="E14" s="154">
        <v>0</v>
      </c>
      <c r="F14" s="154">
        <v>0</v>
      </c>
      <c r="G14" s="154">
        <v>0</v>
      </c>
      <c r="H14" s="154">
        <v>0</v>
      </c>
      <c r="I14" s="33"/>
    </row>
    <row r="15" spans="2:9">
      <c r="B15" s="123">
        <v>4</v>
      </c>
      <c r="C15" s="61" t="s">
        <v>518</v>
      </c>
      <c r="D15" s="192"/>
      <c r="E15" s="154">
        <v>83066260620</v>
      </c>
      <c r="F15" s="154">
        <v>24795091203</v>
      </c>
      <c r="G15" s="154">
        <v>218735363000</v>
      </c>
      <c r="H15" s="154">
        <v>319962914433.45001</v>
      </c>
    </row>
    <row r="16" spans="2:9">
      <c r="B16" s="123">
        <v>5</v>
      </c>
      <c r="C16" s="155" t="s">
        <v>483</v>
      </c>
      <c r="D16" s="192"/>
      <c r="E16" s="154">
        <v>63702057852</v>
      </c>
      <c r="F16" s="154">
        <v>19344638003</v>
      </c>
      <c r="G16" s="154">
        <v>173173848667</v>
      </c>
      <c r="H16" s="154">
        <v>252068209729.25</v>
      </c>
    </row>
    <row r="17" spans="2:8">
      <c r="B17" s="123">
        <v>6</v>
      </c>
      <c r="C17" s="155" t="s">
        <v>484</v>
      </c>
      <c r="D17" s="192"/>
      <c r="E17" s="154">
        <v>19364202768</v>
      </c>
      <c r="F17" s="154">
        <v>5450453200</v>
      </c>
      <c r="G17" s="154">
        <v>45561514333</v>
      </c>
      <c r="H17" s="154">
        <v>67894704704.199997</v>
      </c>
    </row>
    <row r="18" spans="2:8">
      <c r="B18" s="123">
        <v>7</v>
      </c>
      <c r="C18" s="61" t="s">
        <v>519</v>
      </c>
      <c r="D18" s="192"/>
      <c r="E18" s="154">
        <v>98233350388</v>
      </c>
      <c r="F18" s="154">
        <v>558336</v>
      </c>
      <c r="G18" s="154">
        <v>46818</v>
      </c>
      <c r="H18" s="154">
        <v>1469551.5</v>
      </c>
    </row>
    <row r="19" spans="2:8">
      <c r="B19" s="123">
        <v>8</v>
      </c>
      <c r="C19" s="155" t="s">
        <v>520</v>
      </c>
      <c r="D19" s="192"/>
      <c r="E19" s="154">
        <v>0</v>
      </c>
      <c r="F19" s="154">
        <v>0</v>
      </c>
      <c r="G19" s="154">
        <v>0</v>
      </c>
      <c r="H19" s="154">
        <v>0</v>
      </c>
    </row>
    <row r="20" spans="2:8">
      <c r="B20" s="123">
        <v>9</v>
      </c>
      <c r="C20" s="155" t="s">
        <v>521</v>
      </c>
      <c r="D20" s="192"/>
      <c r="E20" s="154">
        <v>98233350388</v>
      </c>
      <c r="F20" s="154">
        <v>558336</v>
      </c>
      <c r="G20" s="154">
        <v>46818</v>
      </c>
      <c r="H20" s="154">
        <v>1469551.5</v>
      </c>
    </row>
    <row r="21" spans="2:8">
      <c r="B21" s="123">
        <v>10</v>
      </c>
      <c r="C21" s="61" t="s">
        <v>522</v>
      </c>
      <c r="D21" s="193"/>
      <c r="E21" s="154">
        <v>0</v>
      </c>
      <c r="F21" s="154">
        <v>0</v>
      </c>
      <c r="G21" s="154">
        <v>0</v>
      </c>
      <c r="H21" s="154">
        <v>0</v>
      </c>
    </row>
    <row r="22" spans="2:8">
      <c r="B22" s="123">
        <v>11</v>
      </c>
      <c r="C22" s="61" t="s">
        <v>523</v>
      </c>
      <c r="D22" s="154">
        <v>0</v>
      </c>
      <c r="E22" s="154">
        <v>5921971936</v>
      </c>
      <c r="F22" s="154">
        <v>0</v>
      </c>
      <c r="G22" s="154">
        <v>7041846292.1629639</v>
      </c>
      <c r="H22" s="154">
        <v>7041846292.1629639</v>
      </c>
    </row>
    <row r="23" spans="2:8">
      <c r="B23" s="123">
        <v>12</v>
      </c>
      <c r="C23" s="155" t="s">
        <v>524</v>
      </c>
      <c r="D23" s="154">
        <v>0</v>
      </c>
      <c r="E23" s="194"/>
      <c r="F23" s="195"/>
      <c r="G23" s="195"/>
      <c r="H23" s="196"/>
    </row>
    <row r="24" spans="2:8" ht="27.75" customHeight="1">
      <c r="B24" s="123">
        <v>13</v>
      </c>
      <c r="C24" s="156" t="s">
        <v>525</v>
      </c>
      <c r="D24" s="160"/>
      <c r="E24" s="154">
        <v>5921971936</v>
      </c>
      <c r="F24" s="154">
        <v>0</v>
      </c>
      <c r="G24" s="154">
        <v>7041846292.1629639</v>
      </c>
      <c r="H24" s="154">
        <v>7041846292.1629639</v>
      </c>
    </row>
    <row r="25" spans="2:8">
      <c r="B25" s="146">
        <v>14</v>
      </c>
      <c r="C25" s="161" t="s">
        <v>526</v>
      </c>
      <c r="D25" s="163"/>
      <c r="E25" s="163"/>
      <c r="F25" s="163"/>
      <c r="G25" s="163"/>
      <c r="H25" s="162">
        <v>358131557761.94995</v>
      </c>
    </row>
    <row r="26" spans="2:8">
      <c r="B26" s="514" t="s">
        <v>528</v>
      </c>
      <c r="C26" s="514"/>
      <c r="D26" s="514"/>
      <c r="E26" s="514"/>
      <c r="F26" s="514"/>
      <c r="G26" s="514"/>
      <c r="H26" s="514"/>
    </row>
    <row r="27" spans="2:8">
      <c r="B27" s="123">
        <v>15</v>
      </c>
      <c r="C27" s="61" t="s">
        <v>481</v>
      </c>
      <c r="D27" s="191"/>
      <c r="E27" s="160"/>
      <c r="F27" s="160"/>
      <c r="G27" s="160"/>
      <c r="H27" s="154">
        <v>0</v>
      </c>
    </row>
    <row r="28" spans="2:8">
      <c r="B28" s="123" t="s">
        <v>6</v>
      </c>
      <c r="C28" s="31" t="s">
        <v>529</v>
      </c>
      <c r="D28" s="192"/>
      <c r="E28" s="154">
        <v>0</v>
      </c>
      <c r="F28" s="154">
        <v>0</v>
      </c>
      <c r="G28" s="154">
        <v>0</v>
      </c>
      <c r="H28" s="154">
        <v>0</v>
      </c>
    </row>
    <row r="29" spans="2:8">
      <c r="B29" s="123">
        <v>16</v>
      </c>
      <c r="C29" s="61" t="s">
        <v>530</v>
      </c>
      <c r="D29" s="192"/>
      <c r="E29" s="154">
        <v>0</v>
      </c>
      <c r="F29" s="154">
        <v>0</v>
      </c>
      <c r="G29" s="154">
        <v>0</v>
      </c>
      <c r="H29" s="154">
        <v>0</v>
      </c>
    </row>
    <row r="30" spans="2:8">
      <c r="B30" s="123">
        <v>17</v>
      </c>
      <c r="C30" s="61" t="s">
        <v>531</v>
      </c>
      <c r="D30" s="192"/>
      <c r="E30" s="154">
        <v>108944022911</v>
      </c>
      <c r="F30" s="154">
        <v>1893628528</v>
      </c>
      <c r="G30" s="154">
        <v>18906510283</v>
      </c>
      <c r="H30" s="154">
        <v>25842974008.450001</v>
      </c>
    </row>
    <row r="31" spans="2:8" ht="27.75" customHeight="1">
      <c r="B31" s="123">
        <v>18</v>
      </c>
      <c r="C31" s="156" t="s">
        <v>532</v>
      </c>
      <c r="D31" s="192"/>
      <c r="E31" s="154">
        <v>0</v>
      </c>
      <c r="F31" s="154">
        <v>0</v>
      </c>
      <c r="G31" s="154">
        <v>0</v>
      </c>
      <c r="H31" s="154">
        <v>0</v>
      </c>
    </row>
    <row r="32" spans="2:8" ht="39.75" customHeight="1">
      <c r="B32" s="123">
        <v>19</v>
      </c>
      <c r="C32" s="156" t="s">
        <v>533</v>
      </c>
      <c r="D32" s="192"/>
      <c r="E32" s="154">
        <v>0</v>
      </c>
      <c r="F32" s="154">
        <v>0</v>
      </c>
      <c r="G32" s="154">
        <v>0</v>
      </c>
      <c r="H32" s="154">
        <v>0</v>
      </c>
    </row>
    <row r="33" spans="2:8" ht="31.5" customHeight="1">
      <c r="B33" s="123">
        <v>20</v>
      </c>
      <c r="C33" s="156" t="s">
        <v>534</v>
      </c>
      <c r="D33" s="192"/>
      <c r="E33" s="154">
        <v>521519834</v>
      </c>
      <c r="F33" s="154">
        <v>196131162</v>
      </c>
      <c r="G33" s="154">
        <v>1438601596</v>
      </c>
      <c r="H33" s="154">
        <v>15041790390.25</v>
      </c>
    </row>
    <row r="34" spans="2:8" ht="26.25" customHeight="1">
      <c r="B34" s="123">
        <v>21</v>
      </c>
      <c r="C34" s="157" t="s">
        <v>535</v>
      </c>
      <c r="D34" s="192"/>
      <c r="E34" s="154">
        <v>1436119922</v>
      </c>
      <c r="F34" s="154">
        <v>1333298881</v>
      </c>
      <c r="G34" s="154">
        <v>14567747554</v>
      </c>
      <c r="H34" s="154">
        <v>10853745317.9</v>
      </c>
    </row>
    <row r="35" spans="2:8">
      <c r="B35" s="123">
        <v>22</v>
      </c>
      <c r="C35" s="158" t="s">
        <v>536</v>
      </c>
      <c r="D35" s="192"/>
      <c r="E35" s="154">
        <v>1590413225</v>
      </c>
      <c r="F35" s="154">
        <v>1461548100</v>
      </c>
      <c r="G35" s="154">
        <v>17467908687</v>
      </c>
      <c r="H35" s="154">
        <v>0</v>
      </c>
    </row>
    <row r="36" spans="2:8" ht="21.5">
      <c r="B36" s="123">
        <v>23</v>
      </c>
      <c r="C36" s="159" t="s">
        <v>535</v>
      </c>
      <c r="D36" s="192"/>
      <c r="E36" s="154">
        <v>1436089922</v>
      </c>
      <c r="F36" s="154">
        <v>1333298881</v>
      </c>
      <c r="G36" s="154">
        <v>14567747554</v>
      </c>
      <c r="H36" s="154">
        <v>0</v>
      </c>
    </row>
    <row r="37" spans="2:8" ht="20">
      <c r="B37" s="123">
        <v>24</v>
      </c>
      <c r="C37" s="133" t="s">
        <v>537</v>
      </c>
      <c r="D37" s="192"/>
      <c r="E37" s="154">
        <v>106832089852</v>
      </c>
      <c r="F37" s="154">
        <v>235949266</v>
      </c>
      <c r="G37" s="154">
        <v>0</v>
      </c>
      <c r="H37" s="154">
        <v>10801183618.200001</v>
      </c>
    </row>
    <row r="38" spans="2:8">
      <c r="B38" s="123">
        <v>25</v>
      </c>
      <c r="C38" s="61" t="s">
        <v>538</v>
      </c>
      <c r="D38" s="193"/>
      <c r="E38" s="154">
        <v>0</v>
      </c>
      <c r="F38" s="154">
        <v>0</v>
      </c>
      <c r="G38" s="154">
        <v>0</v>
      </c>
      <c r="H38" s="154">
        <v>0</v>
      </c>
    </row>
    <row r="39" spans="2:8">
      <c r="B39" s="123">
        <v>26</v>
      </c>
      <c r="C39" s="61" t="s">
        <v>539</v>
      </c>
      <c r="D39" s="154">
        <v>0</v>
      </c>
      <c r="E39" s="154">
        <v>1617049924</v>
      </c>
      <c r="F39" s="154">
        <v>4182917577</v>
      </c>
      <c r="G39" s="154">
        <v>63244382200.599998</v>
      </c>
      <c r="H39" s="154">
        <v>56735902791.759995</v>
      </c>
    </row>
    <row r="40" spans="2:8">
      <c r="B40" s="123">
        <v>27</v>
      </c>
      <c r="C40" s="164" t="s">
        <v>540</v>
      </c>
      <c r="D40" s="160"/>
      <c r="E40" s="160"/>
      <c r="F40" s="160"/>
      <c r="G40" s="154">
        <v>0</v>
      </c>
      <c r="H40" s="154">
        <v>0</v>
      </c>
    </row>
    <row r="41" spans="2:8" ht="21.5">
      <c r="B41" s="123">
        <v>28</v>
      </c>
      <c r="C41" s="156" t="s">
        <v>541</v>
      </c>
      <c r="D41" s="160"/>
      <c r="E41" s="438">
        <v>0</v>
      </c>
      <c r="F41" s="438">
        <v>0</v>
      </c>
      <c r="G41" s="438">
        <v>0</v>
      </c>
      <c r="H41" s="154">
        <v>0</v>
      </c>
    </row>
    <row r="42" spans="2:8">
      <c r="B42" s="123">
        <v>29</v>
      </c>
      <c r="C42" s="155" t="s">
        <v>542</v>
      </c>
      <c r="D42" s="160"/>
      <c r="E42" s="438">
        <v>0</v>
      </c>
      <c r="F42" s="438">
        <v>0</v>
      </c>
      <c r="G42" s="438">
        <v>0</v>
      </c>
      <c r="H42" s="154">
        <v>0</v>
      </c>
    </row>
    <row r="43" spans="2:8">
      <c r="B43" s="123">
        <v>30</v>
      </c>
      <c r="C43" s="155" t="s">
        <v>543</v>
      </c>
      <c r="D43" s="160"/>
      <c r="E43" s="438">
        <v>0</v>
      </c>
      <c r="F43" s="438">
        <v>0</v>
      </c>
      <c r="G43" s="438">
        <v>0</v>
      </c>
      <c r="H43" s="154">
        <v>0</v>
      </c>
    </row>
    <row r="44" spans="2:8">
      <c r="B44" s="123">
        <v>31</v>
      </c>
      <c r="C44" s="155" t="s">
        <v>544</v>
      </c>
      <c r="D44" s="160"/>
      <c r="E44" s="154">
        <v>1617049924</v>
      </c>
      <c r="F44" s="154">
        <v>4182917577</v>
      </c>
      <c r="G44" s="154">
        <v>63244382200.599998</v>
      </c>
      <c r="H44" s="154">
        <v>56735902791.759995</v>
      </c>
    </row>
    <row r="45" spans="2:8">
      <c r="B45" s="123">
        <v>32</v>
      </c>
      <c r="C45" s="61" t="s">
        <v>545</v>
      </c>
      <c r="D45" s="160"/>
      <c r="E45" s="154">
        <v>11013228296</v>
      </c>
      <c r="F45" s="154">
        <v>0</v>
      </c>
      <c r="G45" s="154">
        <v>0</v>
      </c>
      <c r="H45" s="154">
        <v>718837901.75</v>
      </c>
    </row>
    <row r="46" spans="2:8">
      <c r="B46" s="123">
        <v>33</v>
      </c>
      <c r="C46" s="139" t="s">
        <v>546</v>
      </c>
      <c r="D46" s="160"/>
      <c r="E46" s="166"/>
      <c r="F46" s="166"/>
      <c r="G46" s="166"/>
      <c r="H46" s="140">
        <v>83297714701.959991</v>
      </c>
    </row>
    <row r="47" spans="2:8" ht="15" thickBot="1">
      <c r="B47" s="153">
        <v>34</v>
      </c>
      <c r="C47" s="141" t="s">
        <v>547</v>
      </c>
      <c r="D47" s="165"/>
      <c r="E47" s="167"/>
      <c r="F47" s="167"/>
      <c r="G47" s="167"/>
      <c r="H47" s="142">
        <v>4.2994163650629318</v>
      </c>
    </row>
  </sheetData>
  <sheetProtection algorithmName="SHA-512" hashValue="n8ytjNWrwgL86w5xvRZ+6pZA04lWKz/VUFVLYEDdCsISM9rQb6lvMdm+FN63ONFEPlvvs8Sz6zJT1jfAsrz7KQ==" saltValue="BA0VQpsqBNuUVU2I51kVgQ==" spinCount="100000" sheet="1" objects="1" scenarios="1"/>
  <mergeCells count="7">
    <mergeCell ref="B11:H11"/>
    <mergeCell ref="B26:H26"/>
    <mergeCell ref="B6:D6"/>
    <mergeCell ref="D9:G9"/>
    <mergeCell ref="C8:H8"/>
    <mergeCell ref="B9:C10"/>
    <mergeCell ref="H9:H10"/>
  </mergeCells>
  <hyperlinks>
    <hyperlink ref="B2" location="Tartalom!A1" display="Back to contents page" xr:uid="{00000000-0004-0000-1200-000000000000}"/>
    <hyperlink ref="B2:D2" location="CONTENTS!A1" display="Back to contents page" xr:uid="{00000000-0004-0000-1200-000001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79998168889431442"/>
  </sheetPr>
  <dimension ref="B1:R33"/>
  <sheetViews>
    <sheetView showGridLines="0" zoomScale="70" zoomScaleNormal="70" workbookViewId="0"/>
  </sheetViews>
  <sheetFormatPr defaultRowHeight="14.5"/>
  <cols>
    <col min="1" max="1" width="4.453125" customWidth="1"/>
    <col min="2" max="2" width="6.81640625" customWidth="1"/>
    <col min="3" max="3" width="28" customWidth="1"/>
    <col min="4" max="4" width="21.1796875" customWidth="1"/>
    <col min="5" max="5" width="16.453125" customWidth="1"/>
    <col min="6" max="6" width="15" customWidth="1"/>
    <col min="7" max="7" width="21.1796875" customWidth="1"/>
    <col min="8" max="8" width="15" customWidth="1"/>
    <col min="9" max="9" width="14.1796875" bestFit="1" customWidth="1"/>
    <col min="10" max="10" width="9.1796875" customWidth="1"/>
    <col min="11" max="12" width="14.1796875" bestFit="1" customWidth="1"/>
    <col min="13" max="13" width="9.1796875" customWidth="1"/>
    <col min="14" max="15" width="14.1796875" bestFit="1" customWidth="1"/>
    <col min="16" max="16" width="13" customWidth="1"/>
    <col min="17" max="17" width="12.81640625" customWidth="1"/>
    <col min="18" max="18" width="11.453125" customWidth="1"/>
  </cols>
  <sheetData>
    <row r="1" spans="2:18" ht="12.75" customHeight="1"/>
    <row r="2" spans="2:18">
      <c r="B2" s="169" t="s">
        <v>0</v>
      </c>
      <c r="C2" s="40"/>
      <c r="D2" s="40"/>
    </row>
    <row r="3" spans="2:18">
      <c r="B3" s="1"/>
      <c r="C3" s="1"/>
      <c r="D3" s="1"/>
    </row>
    <row r="4" spans="2:18" ht="15.5">
      <c r="B4" s="15" t="s">
        <v>564</v>
      </c>
      <c r="C4" s="2"/>
      <c r="D4" s="2"/>
    </row>
    <row r="5" spans="2:18" ht="2.15" customHeight="1">
      <c r="B5" s="1"/>
      <c r="C5" s="1"/>
      <c r="D5" s="1"/>
    </row>
    <row r="6" spans="2:18" ht="2.15" customHeight="1">
      <c r="B6" s="482"/>
      <c r="C6" s="482"/>
      <c r="D6" s="482"/>
    </row>
    <row r="7" spans="2:18" ht="2.15" customHeight="1">
      <c r="B7" s="3"/>
      <c r="C7" s="4"/>
      <c r="D7" s="4"/>
    </row>
    <row r="8" spans="2:18" ht="15" thickBot="1">
      <c r="B8" s="26"/>
      <c r="C8" s="491" t="str">
        <f>+Contents!B3</f>
        <v>31.12.2023</v>
      </c>
      <c r="D8" s="491"/>
      <c r="E8" s="491"/>
      <c r="F8" s="491"/>
      <c r="G8" s="491"/>
      <c r="H8" s="491"/>
      <c r="I8" s="491"/>
      <c r="J8" s="491"/>
      <c r="K8" s="491"/>
      <c r="L8" s="491"/>
      <c r="M8" s="491"/>
      <c r="N8" s="491"/>
      <c r="O8" s="491"/>
      <c r="P8" s="491"/>
      <c r="Q8" s="491"/>
      <c r="R8" s="491"/>
    </row>
    <row r="9" spans="2:18" ht="32.25" customHeight="1" thickBot="1">
      <c r="C9" s="526" t="s">
        <v>152</v>
      </c>
      <c r="D9" s="522" t="s">
        <v>576</v>
      </c>
      <c r="E9" s="522"/>
      <c r="F9" s="522"/>
      <c r="G9" s="522"/>
      <c r="H9" s="522"/>
      <c r="I9" s="522"/>
      <c r="J9" s="522" t="s">
        <v>559</v>
      </c>
      <c r="K9" s="522"/>
      <c r="L9" s="522"/>
      <c r="M9" s="522"/>
      <c r="N9" s="522"/>
      <c r="O9" s="522"/>
      <c r="P9" s="519" t="s">
        <v>561</v>
      </c>
      <c r="Q9" s="522" t="s">
        <v>562</v>
      </c>
      <c r="R9" s="522"/>
    </row>
    <row r="10" spans="2:18" ht="34.5" customHeight="1" thickBot="1">
      <c r="C10" s="527"/>
      <c r="D10" s="523" t="s">
        <v>554</v>
      </c>
      <c r="E10" s="523"/>
      <c r="F10" s="524"/>
      <c r="G10" s="525" t="s">
        <v>555</v>
      </c>
      <c r="H10" s="523"/>
      <c r="I10" s="524"/>
      <c r="J10" s="525" t="s">
        <v>558</v>
      </c>
      <c r="K10" s="523"/>
      <c r="L10" s="524"/>
      <c r="M10" s="523" t="s">
        <v>560</v>
      </c>
      <c r="N10" s="523"/>
      <c r="O10" s="523"/>
      <c r="P10" s="520"/>
      <c r="Q10" s="519" t="s">
        <v>563</v>
      </c>
      <c r="R10" s="519" t="s">
        <v>577</v>
      </c>
    </row>
    <row r="11" spans="2:18" ht="15" customHeight="1" thickBot="1">
      <c r="C11" s="528"/>
      <c r="D11" s="177"/>
      <c r="E11" s="181" t="s">
        <v>556</v>
      </c>
      <c r="F11" s="182" t="s">
        <v>557</v>
      </c>
      <c r="G11" s="186"/>
      <c r="H11" s="181" t="s">
        <v>556</v>
      </c>
      <c r="I11" s="182" t="s">
        <v>557</v>
      </c>
      <c r="J11" s="190"/>
      <c r="K11" s="181" t="s">
        <v>556</v>
      </c>
      <c r="L11" s="182" t="s">
        <v>557</v>
      </c>
      <c r="M11" s="181"/>
      <c r="N11" s="181" t="s">
        <v>556</v>
      </c>
      <c r="O11" s="181" t="s">
        <v>557</v>
      </c>
      <c r="P11" s="521"/>
      <c r="Q11" s="521"/>
      <c r="R11" s="521"/>
    </row>
    <row r="12" spans="2:18">
      <c r="C12" s="175" t="s">
        <v>566</v>
      </c>
      <c r="D12" s="178">
        <v>129981.91420699999</v>
      </c>
      <c r="E12" s="178">
        <v>124248.507329</v>
      </c>
      <c r="F12" s="183">
        <v>5733.4068779999998</v>
      </c>
      <c r="G12" s="187">
        <v>441.868899</v>
      </c>
      <c r="H12" s="178">
        <v>41.540416999999998</v>
      </c>
      <c r="I12" s="183">
        <v>400.32848200000001</v>
      </c>
      <c r="J12" s="187">
        <v>-498.27226000000002</v>
      </c>
      <c r="K12" s="178">
        <v>-240.16939400000001</v>
      </c>
      <c r="L12" s="183">
        <v>-258.10286600000001</v>
      </c>
      <c r="M12" s="178">
        <v>-168.08219</v>
      </c>
      <c r="N12" s="178">
        <v>-40.405501999999998</v>
      </c>
      <c r="O12" s="178">
        <v>-127.676688</v>
      </c>
      <c r="P12" s="178">
        <v>0</v>
      </c>
      <c r="Q12" s="178">
        <v>20836.127643</v>
      </c>
      <c r="R12" s="178">
        <v>241.66192899999999</v>
      </c>
    </row>
    <row r="13" spans="2:18">
      <c r="C13" s="170" t="s">
        <v>567</v>
      </c>
      <c r="D13" s="179">
        <v>0</v>
      </c>
      <c r="E13" s="179">
        <v>0</v>
      </c>
      <c r="F13" s="184">
        <v>0</v>
      </c>
      <c r="G13" s="188">
        <v>0</v>
      </c>
      <c r="H13" s="179">
        <v>0</v>
      </c>
      <c r="I13" s="184">
        <v>0</v>
      </c>
      <c r="J13" s="188">
        <v>0</v>
      </c>
      <c r="K13" s="179">
        <v>0</v>
      </c>
      <c r="L13" s="184">
        <v>0</v>
      </c>
      <c r="M13" s="179">
        <v>0</v>
      </c>
      <c r="N13" s="179">
        <v>0</v>
      </c>
      <c r="O13" s="179">
        <v>0</v>
      </c>
      <c r="P13" s="179">
        <v>0</v>
      </c>
      <c r="Q13" s="179">
        <v>0</v>
      </c>
      <c r="R13" s="179">
        <v>0</v>
      </c>
    </row>
    <row r="14" spans="2:18">
      <c r="C14" s="170" t="s">
        <v>568</v>
      </c>
      <c r="D14" s="179">
        <v>0.03</v>
      </c>
      <c r="E14" s="179">
        <v>0.03</v>
      </c>
      <c r="F14" s="184">
        <v>0</v>
      </c>
      <c r="G14" s="188">
        <v>0</v>
      </c>
      <c r="H14" s="179">
        <v>0</v>
      </c>
      <c r="I14" s="184">
        <v>0</v>
      </c>
      <c r="J14" s="188">
        <v>0</v>
      </c>
      <c r="K14" s="179">
        <v>0</v>
      </c>
      <c r="L14" s="184">
        <v>0</v>
      </c>
      <c r="M14" s="179">
        <v>0</v>
      </c>
      <c r="N14" s="179">
        <v>0</v>
      </c>
      <c r="O14" s="179">
        <v>0</v>
      </c>
      <c r="P14" s="179">
        <v>0</v>
      </c>
      <c r="Q14" s="179">
        <v>0</v>
      </c>
      <c r="R14" s="179">
        <v>0</v>
      </c>
    </row>
    <row r="15" spans="2:18">
      <c r="C15" s="170" t="s">
        <v>569</v>
      </c>
      <c r="D15" s="179">
        <v>106979.011715</v>
      </c>
      <c r="E15" s="179">
        <v>106979.011715</v>
      </c>
      <c r="F15" s="184">
        <v>0</v>
      </c>
      <c r="G15" s="188">
        <v>0</v>
      </c>
      <c r="H15" s="179">
        <v>0</v>
      </c>
      <c r="I15" s="184">
        <v>0</v>
      </c>
      <c r="J15" s="188">
        <v>-163.919466</v>
      </c>
      <c r="K15" s="179">
        <v>-163.919466</v>
      </c>
      <c r="L15" s="184">
        <v>0</v>
      </c>
      <c r="M15" s="179">
        <v>0</v>
      </c>
      <c r="N15" s="179">
        <v>0</v>
      </c>
      <c r="O15" s="179">
        <v>0</v>
      </c>
      <c r="P15" s="179">
        <v>0</v>
      </c>
      <c r="Q15" s="179">
        <v>0</v>
      </c>
      <c r="R15" s="179">
        <v>0</v>
      </c>
    </row>
    <row r="16" spans="2:18">
      <c r="C16" s="170" t="s">
        <v>570</v>
      </c>
      <c r="D16" s="179">
        <v>0</v>
      </c>
      <c r="E16" s="179">
        <v>0</v>
      </c>
      <c r="F16" s="184">
        <v>0</v>
      </c>
      <c r="G16" s="188">
        <v>0</v>
      </c>
      <c r="H16" s="179">
        <v>0</v>
      </c>
      <c r="I16" s="184">
        <v>0</v>
      </c>
      <c r="J16" s="188">
        <v>0</v>
      </c>
      <c r="K16" s="179">
        <v>0</v>
      </c>
      <c r="L16" s="184">
        <v>0</v>
      </c>
      <c r="M16" s="179">
        <v>0</v>
      </c>
      <c r="N16" s="179">
        <v>0</v>
      </c>
      <c r="O16" s="179">
        <v>0</v>
      </c>
      <c r="P16" s="179">
        <v>0</v>
      </c>
      <c r="Q16" s="179">
        <v>0</v>
      </c>
      <c r="R16" s="179">
        <v>0</v>
      </c>
    </row>
    <row r="17" spans="3:18">
      <c r="C17" s="170" t="s">
        <v>571</v>
      </c>
      <c r="D17" s="179">
        <v>1452.7677369999999</v>
      </c>
      <c r="E17" s="179">
        <v>1188.5084340000001</v>
      </c>
      <c r="F17" s="184">
        <v>264.25930299999999</v>
      </c>
      <c r="G17" s="188">
        <v>88.323944999999995</v>
      </c>
      <c r="H17" s="179">
        <v>0</v>
      </c>
      <c r="I17" s="184">
        <v>88.323944999999995</v>
      </c>
      <c r="J17" s="188">
        <v>-83.277573000000004</v>
      </c>
      <c r="K17" s="179">
        <v>-32.506599000000001</v>
      </c>
      <c r="L17" s="184">
        <v>-49.770974000000002</v>
      </c>
      <c r="M17" s="179">
        <v>-57.679183000000002</v>
      </c>
      <c r="N17" s="179">
        <v>0</v>
      </c>
      <c r="O17" s="179">
        <v>-57.679183000000002</v>
      </c>
      <c r="P17" s="179">
        <v>0</v>
      </c>
      <c r="Q17" s="179">
        <v>0.90298599999999996</v>
      </c>
      <c r="R17" s="179">
        <v>0</v>
      </c>
    </row>
    <row r="18" spans="3:18">
      <c r="C18" s="173" t="s">
        <v>572</v>
      </c>
      <c r="D18" s="179">
        <v>70.098269000000002</v>
      </c>
      <c r="E18" s="179">
        <v>32.131889999999999</v>
      </c>
      <c r="F18" s="184">
        <v>37.966379000000003</v>
      </c>
      <c r="G18" s="188">
        <v>59.723264</v>
      </c>
      <c r="H18" s="179">
        <v>0</v>
      </c>
      <c r="I18" s="184">
        <v>59.723264</v>
      </c>
      <c r="J18" s="188">
        <v>-7.1856330000000002</v>
      </c>
      <c r="K18" s="179">
        <v>0.10665500000000006</v>
      </c>
      <c r="L18" s="184">
        <v>-6.2922880000000001</v>
      </c>
      <c r="M18" s="179">
        <v>-34.007150000000003</v>
      </c>
      <c r="N18" s="179">
        <v>0</v>
      </c>
      <c r="O18" s="179">
        <v>-34.007150000000003</v>
      </c>
      <c r="P18" s="179">
        <v>0</v>
      </c>
      <c r="Q18" s="179">
        <v>0</v>
      </c>
      <c r="R18" s="179">
        <v>0</v>
      </c>
    </row>
    <row r="19" spans="3:18">
      <c r="C19" s="170" t="s">
        <v>573</v>
      </c>
      <c r="D19" s="179">
        <v>21550.104755</v>
      </c>
      <c r="E19" s="179">
        <v>16080.957179999999</v>
      </c>
      <c r="F19" s="184">
        <v>5469.147575</v>
      </c>
      <c r="G19" s="188">
        <v>353.54495400000002</v>
      </c>
      <c r="H19" s="179">
        <v>41.540416999999998</v>
      </c>
      <c r="I19" s="184">
        <v>312.00453700000003</v>
      </c>
      <c r="J19" s="188">
        <v>-251.075221</v>
      </c>
      <c r="K19" s="179">
        <v>-42.743329000000003</v>
      </c>
      <c r="L19" s="184">
        <v>-208.33189200000001</v>
      </c>
      <c r="M19" s="179">
        <v>-110.403007</v>
      </c>
      <c r="N19" s="179">
        <v>-40.405501999999998</v>
      </c>
      <c r="O19" s="179">
        <v>-69.997505000000004</v>
      </c>
      <c r="P19" s="179">
        <v>0</v>
      </c>
      <c r="Q19" s="179">
        <v>20835.224656999999</v>
      </c>
      <c r="R19" s="179">
        <v>241.66192899999999</v>
      </c>
    </row>
    <row r="20" spans="3:18">
      <c r="C20" s="176" t="s">
        <v>574</v>
      </c>
      <c r="D20" s="179">
        <v>338974.69520299998</v>
      </c>
      <c r="E20" s="179">
        <v>338974.69520299998</v>
      </c>
      <c r="F20" s="184">
        <v>0</v>
      </c>
      <c r="G20" s="188">
        <v>0</v>
      </c>
      <c r="H20" s="179">
        <v>0</v>
      </c>
      <c r="I20" s="184">
        <v>0</v>
      </c>
      <c r="J20" s="188">
        <v>-1757.931341</v>
      </c>
      <c r="K20" s="179">
        <v>-1757.931341</v>
      </c>
      <c r="L20" s="184">
        <v>0</v>
      </c>
      <c r="M20" s="179">
        <v>0</v>
      </c>
      <c r="N20" s="179">
        <v>0</v>
      </c>
      <c r="O20" s="179">
        <v>0</v>
      </c>
      <c r="P20" s="179">
        <v>0</v>
      </c>
      <c r="Q20" s="179">
        <v>0</v>
      </c>
      <c r="R20" s="179">
        <v>0</v>
      </c>
    </row>
    <row r="21" spans="3:18">
      <c r="C21" s="170" t="s">
        <v>567</v>
      </c>
      <c r="D21" s="179">
        <v>0</v>
      </c>
      <c r="E21" s="179">
        <v>0</v>
      </c>
      <c r="F21" s="184">
        <v>0</v>
      </c>
      <c r="G21" s="188">
        <v>0</v>
      </c>
      <c r="H21" s="179">
        <v>0</v>
      </c>
      <c r="I21" s="184">
        <v>0</v>
      </c>
      <c r="J21" s="188">
        <v>0</v>
      </c>
      <c r="K21" s="179">
        <v>0</v>
      </c>
      <c r="L21" s="184">
        <v>0</v>
      </c>
      <c r="M21" s="179">
        <v>0</v>
      </c>
      <c r="N21" s="179">
        <v>0</v>
      </c>
      <c r="O21" s="179">
        <v>0</v>
      </c>
      <c r="P21" s="179">
        <v>0</v>
      </c>
      <c r="Q21" s="179">
        <v>0</v>
      </c>
      <c r="R21" s="179">
        <v>0</v>
      </c>
    </row>
    <row r="22" spans="3:18">
      <c r="C22" s="170" t="s">
        <v>568</v>
      </c>
      <c r="D22" s="179">
        <v>269798.98185500002</v>
      </c>
      <c r="E22" s="179">
        <v>269798.98185500002</v>
      </c>
      <c r="F22" s="184">
        <v>0</v>
      </c>
      <c r="G22" s="188">
        <v>0</v>
      </c>
      <c r="H22" s="179">
        <v>0</v>
      </c>
      <c r="I22" s="184">
        <v>0</v>
      </c>
      <c r="J22" s="188">
        <v>-1683.19282</v>
      </c>
      <c r="K22" s="179">
        <v>-1683.19282</v>
      </c>
      <c r="L22" s="184">
        <v>0</v>
      </c>
      <c r="M22" s="179">
        <v>0</v>
      </c>
      <c r="N22" s="179">
        <v>0</v>
      </c>
      <c r="O22" s="179">
        <v>0</v>
      </c>
      <c r="P22" s="179">
        <v>0</v>
      </c>
      <c r="Q22" s="179">
        <v>0</v>
      </c>
      <c r="R22" s="179">
        <v>0</v>
      </c>
    </row>
    <row r="23" spans="3:18">
      <c r="C23" s="170" t="s">
        <v>569</v>
      </c>
      <c r="D23" s="179">
        <v>69175.713348000005</v>
      </c>
      <c r="E23" s="179">
        <v>69175.713348000005</v>
      </c>
      <c r="F23" s="184">
        <v>0</v>
      </c>
      <c r="G23" s="188">
        <v>0</v>
      </c>
      <c r="H23" s="179">
        <v>0</v>
      </c>
      <c r="I23" s="184">
        <v>0</v>
      </c>
      <c r="J23" s="188">
        <v>-74.738521000000006</v>
      </c>
      <c r="K23" s="179">
        <v>-74.738521000000006</v>
      </c>
      <c r="L23" s="184">
        <v>0</v>
      </c>
      <c r="M23" s="179">
        <v>0</v>
      </c>
      <c r="N23" s="179">
        <v>0</v>
      </c>
      <c r="O23" s="179">
        <v>0</v>
      </c>
      <c r="P23" s="179">
        <v>0</v>
      </c>
      <c r="Q23" s="179">
        <v>0</v>
      </c>
      <c r="R23" s="179">
        <v>0</v>
      </c>
    </row>
    <row r="24" spans="3:18">
      <c r="C24" s="170" t="s">
        <v>570</v>
      </c>
      <c r="D24" s="179">
        <v>0</v>
      </c>
      <c r="E24" s="179">
        <v>0</v>
      </c>
      <c r="F24" s="184">
        <v>0</v>
      </c>
      <c r="G24" s="188">
        <v>0</v>
      </c>
      <c r="H24" s="179">
        <v>0</v>
      </c>
      <c r="I24" s="184">
        <v>0</v>
      </c>
      <c r="J24" s="188">
        <v>0</v>
      </c>
      <c r="K24" s="179">
        <v>0</v>
      </c>
      <c r="L24" s="184">
        <v>0</v>
      </c>
      <c r="M24" s="179">
        <v>0</v>
      </c>
      <c r="N24" s="179">
        <v>0</v>
      </c>
      <c r="O24" s="179">
        <v>0</v>
      </c>
      <c r="P24" s="179">
        <v>0</v>
      </c>
      <c r="Q24" s="179">
        <v>0</v>
      </c>
      <c r="R24" s="179">
        <v>0</v>
      </c>
    </row>
    <row r="25" spans="3:18">
      <c r="C25" s="170" t="s">
        <v>571</v>
      </c>
      <c r="D25" s="179">
        <v>0</v>
      </c>
      <c r="E25" s="179">
        <v>0</v>
      </c>
      <c r="F25" s="184">
        <v>0</v>
      </c>
      <c r="G25" s="188">
        <v>0</v>
      </c>
      <c r="H25" s="179">
        <v>0</v>
      </c>
      <c r="I25" s="184">
        <v>0</v>
      </c>
      <c r="J25" s="188">
        <v>0</v>
      </c>
      <c r="K25" s="179">
        <v>0</v>
      </c>
      <c r="L25" s="184">
        <v>0</v>
      </c>
      <c r="M25" s="179">
        <v>0</v>
      </c>
      <c r="N25" s="179">
        <v>0</v>
      </c>
      <c r="O25" s="179">
        <v>0</v>
      </c>
      <c r="P25" s="179">
        <v>0</v>
      </c>
      <c r="Q25" s="179">
        <v>0</v>
      </c>
      <c r="R25" s="179">
        <v>0</v>
      </c>
    </row>
    <row r="26" spans="3:18">
      <c r="C26" s="176" t="s">
        <v>575</v>
      </c>
      <c r="D26" s="179">
        <v>136.24573000000001</v>
      </c>
      <c r="E26" s="179">
        <v>131.15858700000001</v>
      </c>
      <c r="F26" s="184">
        <v>4.0871430000000002</v>
      </c>
      <c r="G26" s="188">
        <v>0</v>
      </c>
      <c r="H26" s="179">
        <v>0</v>
      </c>
      <c r="I26" s="184">
        <v>0</v>
      </c>
      <c r="J26" s="188">
        <v>-1.3116650000000001</v>
      </c>
      <c r="K26" s="179">
        <v>-1.127918</v>
      </c>
      <c r="L26" s="184">
        <v>-0.18374699999999999</v>
      </c>
      <c r="M26" s="179">
        <v>0</v>
      </c>
      <c r="N26" s="179">
        <v>0</v>
      </c>
      <c r="O26" s="179">
        <v>0</v>
      </c>
      <c r="P26" s="203"/>
      <c r="Q26" s="179">
        <v>12.763655</v>
      </c>
      <c r="R26" s="179">
        <v>0</v>
      </c>
    </row>
    <row r="27" spans="3:18">
      <c r="C27" s="170" t="s">
        <v>567</v>
      </c>
      <c r="D27" s="179">
        <v>0</v>
      </c>
      <c r="E27" s="179">
        <v>0</v>
      </c>
      <c r="F27" s="184">
        <v>0</v>
      </c>
      <c r="G27" s="188">
        <v>0</v>
      </c>
      <c r="H27" s="179">
        <v>0</v>
      </c>
      <c r="I27" s="184">
        <v>0</v>
      </c>
      <c r="J27" s="188">
        <v>0</v>
      </c>
      <c r="K27" s="179">
        <v>0</v>
      </c>
      <c r="L27" s="184">
        <v>0</v>
      </c>
      <c r="M27" s="179">
        <v>0</v>
      </c>
      <c r="N27" s="179">
        <v>0</v>
      </c>
      <c r="O27" s="179">
        <v>0</v>
      </c>
      <c r="P27" s="203"/>
      <c r="Q27" s="179">
        <v>0</v>
      </c>
      <c r="R27" s="179">
        <v>0</v>
      </c>
    </row>
    <row r="28" spans="3:18">
      <c r="C28" s="170" t="s">
        <v>568</v>
      </c>
      <c r="D28" s="179">
        <v>12.136301</v>
      </c>
      <c r="E28" s="179">
        <v>12.136301</v>
      </c>
      <c r="F28" s="184">
        <v>0</v>
      </c>
      <c r="G28" s="188">
        <v>0</v>
      </c>
      <c r="H28" s="179">
        <v>0</v>
      </c>
      <c r="I28" s="184">
        <v>0</v>
      </c>
      <c r="J28" s="188">
        <v>0</v>
      </c>
      <c r="K28" s="179">
        <v>0</v>
      </c>
      <c r="L28" s="184">
        <v>0</v>
      </c>
      <c r="M28" s="179">
        <v>0</v>
      </c>
      <c r="N28" s="179">
        <v>0</v>
      </c>
      <c r="O28" s="179">
        <v>0</v>
      </c>
      <c r="P28" s="203"/>
      <c r="Q28" s="179">
        <v>0</v>
      </c>
      <c r="R28" s="179">
        <v>0</v>
      </c>
    </row>
    <row r="29" spans="3:18">
      <c r="C29" s="170" t="s">
        <v>569</v>
      </c>
      <c r="D29" s="179">
        <v>0</v>
      </c>
      <c r="E29" s="179">
        <v>0</v>
      </c>
      <c r="F29" s="184">
        <v>0</v>
      </c>
      <c r="G29" s="188">
        <v>0</v>
      </c>
      <c r="H29" s="179">
        <v>0</v>
      </c>
      <c r="I29" s="184">
        <v>0</v>
      </c>
      <c r="J29" s="188">
        <v>0</v>
      </c>
      <c r="K29" s="179">
        <v>0</v>
      </c>
      <c r="L29" s="184">
        <v>0</v>
      </c>
      <c r="M29" s="179">
        <v>0</v>
      </c>
      <c r="N29" s="179">
        <v>0</v>
      </c>
      <c r="O29" s="179">
        <v>0</v>
      </c>
      <c r="P29" s="203"/>
      <c r="Q29" s="179">
        <v>0</v>
      </c>
      <c r="R29" s="179">
        <v>0</v>
      </c>
    </row>
    <row r="30" spans="3:18">
      <c r="C30" s="170" t="s">
        <v>570</v>
      </c>
      <c r="D30" s="179">
        <v>0</v>
      </c>
      <c r="E30" s="179">
        <v>0</v>
      </c>
      <c r="F30" s="184">
        <v>0</v>
      </c>
      <c r="G30" s="188">
        <v>0</v>
      </c>
      <c r="H30" s="179">
        <v>0</v>
      </c>
      <c r="I30" s="184">
        <v>0</v>
      </c>
      <c r="J30" s="188">
        <v>0</v>
      </c>
      <c r="K30" s="179">
        <v>0</v>
      </c>
      <c r="L30" s="184">
        <v>0</v>
      </c>
      <c r="M30" s="179">
        <v>0</v>
      </c>
      <c r="N30" s="179">
        <v>0</v>
      </c>
      <c r="O30" s="179">
        <v>0</v>
      </c>
      <c r="P30" s="203"/>
      <c r="Q30" s="179">
        <v>0</v>
      </c>
      <c r="R30" s="179">
        <v>0</v>
      </c>
    </row>
    <row r="31" spans="3:18">
      <c r="C31" s="170" t="s">
        <v>571</v>
      </c>
      <c r="D31" s="179">
        <v>55.301651999999997</v>
      </c>
      <c r="E31" s="179">
        <v>55.301651999999997</v>
      </c>
      <c r="F31" s="184">
        <v>0</v>
      </c>
      <c r="G31" s="188">
        <v>0</v>
      </c>
      <c r="H31" s="179">
        <v>0</v>
      </c>
      <c r="I31" s="184">
        <v>0</v>
      </c>
      <c r="J31" s="188">
        <v>-0.77634000000000003</v>
      </c>
      <c r="K31" s="179">
        <v>-0.77634000000000003</v>
      </c>
      <c r="L31" s="184">
        <v>0</v>
      </c>
      <c r="M31" s="179">
        <v>0</v>
      </c>
      <c r="N31" s="179">
        <v>0</v>
      </c>
      <c r="O31" s="179">
        <v>0</v>
      </c>
      <c r="P31" s="203"/>
      <c r="Q31" s="179">
        <v>0</v>
      </c>
      <c r="R31" s="179">
        <v>0</v>
      </c>
    </row>
    <row r="32" spans="3:18">
      <c r="C32" s="170" t="s">
        <v>573</v>
      </c>
      <c r="D32" s="179">
        <v>68.807777000000002</v>
      </c>
      <c r="E32" s="179">
        <v>64.72063399999999</v>
      </c>
      <c r="F32" s="184">
        <v>4.0871430000000002</v>
      </c>
      <c r="G32" s="188">
        <v>0</v>
      </c>
      <c r="H32" s="179">
        <v>0</v>
      </c>
      <c r="I32" s="184">
        <v>0</v>
      </c>
      <c r="J32" s="188">
        <v>-0.53532500000000005</v>
      </c>
      <c r="K32" s="179">
        <v>-0.351578</v>
      </c>
      <c r="L32" s="184">
        <v>-0.18374699999999999</v>
      </c>
      <c r="M32" s="179">
        <v>0</v>
      </c>
      <c r="N32" s="179">
        <v>0</v>
      </c>
      <c r="O32" s="179">
        <v>0</v>
      </c>
      <c r="P32" s="203"/>
      <c r="Q32" s="179">
        <v>12.763655</v>
      </c>
      <c r="R32" s="179">
        <v>0</v>
      </c>
    </row>
    <row r="33" spans="3:18" ht="15" thickBot="1">
      <c r="C33" s="171" t="s">
        <v>147</v>
      </c>
      <c r="D33" s="180">
        <v>469092.85514</v>
      </c>
      <c r="E33" s="180">
        <v>463355.36111900001</v>
      </c>
      <c r="F33" s="185">
        <v>5738.4940210000004</v>
      </c>
      <c r="G33" s="189">
        <v>441.868899</v>
      </c>
      <c r="H33" s="180">
        <v>41.540416999999998</v>
      </c>
      <c r="I33" s="185">
        <v>400.32848200000001</v>
      </c>
      <c r="J33" s="189">
        <v>-2259.4413760000002</v>
      </c>
      <c r="K33" s="180">
        <v>-2001.154763</v>
      </c>
      <c r="L33" s="185">
        <v>-258.28661299999999</v>
      </c>
      <c r="M33" s="180">
        <v>-168.08219</v>
      </c>
      <c r="N33" s="180">
        <v>-40.405501999999998</v>
      </c>
      <c r="O33" s="180">
        <v>-127.676688</v>
      </c>
      <c r="P33" s="180">
        <v>0</v>
      </c>
      <c r="Q33" s="180">
        <v>20849.891297999999</v>
      </c>
      <c r="R33" s="180">
        <v>241.66192899999999</v>
      </c>
    </row>
  </sheetData>
  <sheetProtection algorithmName="SHA-512" hashValue="NaczQD0WN2+zLwZD/KI7rkfn5rXfxxcju6MpSO5+Mv6BHjrcVJs4tlU9AKQPCbRSwxzw64iKkczfVo37xOe7MQ==" saltValue="ykhRXSKTagRcQrpgd2WnSg==" spinCount="100000" sheet="1" objects="1" scenarios="1"/>
  <mergeCells count="13">
    <mergeCell ref="B6:D6"/>
    <mergeCell ref="C8:R8"/>
    <mergeCell ref="P9:P11"/>
    <mergeCell ref="Q9:R9"/>
    <mergeCell ref="D10:F10"/>
    <mergeCell ref="G10:I10"/>
    <mergeCell ref="J10:L10"/>
    <mergeCell ref="M10:O10"/>
    <mergeCell ref="Q10:Q11"/>
    <mergeCell ref="R10:R11"/>
    <mergeCell ref="C9:C11"/>
    <mergeCell ref="D9:I9"/>
    <mergeCell ref="J9:O9"/>
  </mergeCells>
  <hyperlinks>
    <hyperlink ref="B2" location="Tartalom!A1" display="Back to contents page" xr:uid="{00000000-0004-0000-1300-000000000000}"/>
    <hyperlink ref="B2:D2" location="CONTENTS!A1" display="Back to contents page" xr:uid="{00000000-0004-0000-1300-000001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79998168889431442"/>
  </sheetPr>
  <dimension ref="B1:I13"/>
  <sheetViews>
    <sheetView showGridLines="0" workbookViewId="0"/>
  </sheetViews>
  <sheetFormatPr defaultRowHeight="14.5"/>
  <cols>
    <col min="1" max="2" width="4.453125" customWidth="1"/>
    <col min="3" max="3" width="44" customWidth="1"/>
    <col min="4" max="9" width="13.81640625" customWidth="1"/>
  </cols>
  <sheetData>
    <row r="1" spans="2:9" ht="12.75" customHeight="1"/>
    <row r="2" spans="2:9">
      <c r="B2" s="168" t="s">
        <v>0</v>
      </c>
      <c r="C2" s="94"/>
      <c r="D2" s="94"/>
      <c r="E2" s="94"/>
      <c r="G2" s="40"/>
      <c r="H2" s="40"/>
    </row>
    <row r="3" spans="2:9">
      <c r="B3" s="1"/>
      <c r="C3" s="1"/>
      <c r="D3" s="1"/>
      <c r="E3" s="1"/>
      <c r="G3" s="1"/>
      <c r="H3" s="1"/>
    </row>
    <row r="4" spans="2:9" ht="15.5">
      <c r="B4" s="15" t="s">
        <v>578</v>
      </c>
      <c r="C4" s="2"/>
      <c r="D4" s="2"/>
      <c r="E4" s="2"/>
      <c r="G4" s="2"/>
      <c r="H4" s="2"/>
    </row>
    <row r="5" spans="2:9" ht="2.15" customHeight="1">
      <c r="B5" s="1"/>
      <c r="C5" s="1"/>
      <c r="D5" s="1"/>
      <c r="E5" s="1"/>
      <c r="G5" s="1"/>
      <c r="H5" s="1"/>
    </row>
    <row r="6" spans="2:9" ht="2.15" customHeight="1">
      <c r="B6" s="482"/>
      <c r="C6" s="482"/>
      <c r="D6" s="482"/>
      <c r="E6" s="482"/>
      <c r="F6" s="482"/>
      <c r="G6" s="482"/>
      <c r="H6" s="482"/>
      <c r="I6" s="482"/>
    </row>
    <row r="7" spans="2:9" ht="2.15" customHeight="1">
      <c r="B7" s="3"/>
      <c r="C7" s="4"/>
      <c r="D7" s="4"/>
      <c r="E7" s="5"/>
      <c r="G7" s="5"/>
      <c r="H7" s="5"/>
    </row>
    <row r="8" spans="2:9" ht="15" thickBot="1">
      <c r="B8" s="26"/>
      <c r="C8" s="491" t="str">
        <f>+Contents!B3</f>
        <v>31.12.2023</v>
      </c>
      <c r="D8" s="491"/>
      <c r="E8" s="491"/>
      <c r="F8" s="491"/>
      <c r="G8" s="491"/>
      <c r="H8" s="491"/>
      <c r="I8" s="491"/>
    </row>
    <row r="9" spans="2:9" ht="23.25" customHeight="1" thickBot="1">
      <c r="C9" s="530" t="s">
        <v>152</v>
      </c>
      <c r="D9" s="529" t="s">
        <v>585</v>
      </c>
      <c r="E9" s="529"/>
      <c r="F9" s="529"/>
      <c r="G9" s="529"/>
      <c r="H9" s="529"/>
      <c r="I9" s="529"/>
    </row>
    <row r="10" spans="2:9" ht="26.25" customHeight="1" thickBot="1">
      <c r="C10" s="531"/>
      <c r="D10" s="356" t="s">
        <v>580</v>
      </c>
      <c r="E10" s="356" t="s">
        <v>581</v>
      </c>
      <c r="F10" s="28" t="s">
        <v>582</v>
      </c>
      <c r="G10" s="28" t="s">
        <v>583</v>
      </c>
      <c r="H10" s="356" t="s">
        <v>584</v>
      </c>
      <c r="I10" s="356" t="s">
        <v>147</v>
      </c>
    </row>
    <row r="11" spans="2:9">
      <c r="C11" s="32" t="s">
        <v>566</v>
      </c>
      <c r="D11" s="439">
        <v>0</v>
      </c>
      <c r="E11" s="439">
        <v>108753.067159</v>
      </c>
      <c r="F11" s="439">
        <v>12584.019424</v>
      </c>
      <c r="G11" s="439">
        <v>10237.271472000022</v>
      </c>
      <c r="H11" s="439">
        <v>53.522528000000001</v>
      </c>
      <c r="I11" s="439">
        <v>131627.88058300002</v>
      </c>
    </row>
    <row r="12" spans="2:9">
      <c r="C12" s="29" t="s">
        <v>574</v>
      </c>
      <c r="D12" s="439">
        <v>0</v>
      </c>
      <c r="E12" s="439">
        <v>25953.873640000002</v>
      </c>
      <c r="F12" s="439">
        <v>231874.11344399999</v>
      </c>
      <c r="G12" s="439">
        <v>79385.303631999996</v>
      </c>
      <c r="H12" s="439">
        <v>0</v>
      </c>
      <c r="I12" s="439">
        <v>337213.29071600002</v>
      </c>
    </row>
    <row r="13" spans="2:9" ht="15" thickBot="1">
      <c r="C13" s="42" t="s">
        <v>147</v>
      </c>
      <c r="D13" s="440">
        <v>0</v>
      </c>
      <c r="E13" s="440">
        <v>134706.940799</v>
      </c>
      <c r="F13" s="440">
        <v>244458.13286799999</v>
      </c>
      <c r="G13" s="440">
        <v>89622.575104000018</v>
      </c>
      <c r="H13" s="440">
        <v>53.522528000000001</v>
      </c>
      <c r="I13" s="440">
        <v>468841.17129900004</v>
      </c>
    </row>
  </sheetData>
  <sheetProtection algorithmName="SHA-512" hashValue="tpZoqJk0xrS05339rXR9OpYPGoGQPRdsg0bE2uYSmT/DyDaTBp2mdLe+GlXxGjTkJyq1Mmk4CwB8+WFAp5HWQQ==" saltValue="t/Os1GHjIbiLo/TNhz4GMg==" spinCount="100000" sheet="1" objects="1" scenarios="1"/>
  <mergeCells count="4">
    <mergeCell ref="B6:I6"/>
    <mergeCell ref="D9:I9"/>
    <mergeCell ref="C9:C10"/>
    <mergeCell ref="C8:I8"/>
  </mergeCells>
  <hyperlinks>
    <hyperlink ref="B2" location="Tartalom!A1" display="Back to contents page" xr:uid="{00000000-0004-0000-1400-000000000000}"/>
    <hyperlink ref="B2:E2" location="CONTENTS!A1" display="Back to contents page" xr:uid="{00000000-0004-0000-1400-000001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9" tint="0.79998168889431442"/>
  </sheetPr>
  <dimension ref="B1:D16"/>
  <sheetViews>
    <sheetView showGridLines="0" workbookViewId="0"/>
  </sheetViews>
  <sheetFormatPr defaultRowHeight="14.5"/>
  <cols>
    <col min="1" max="2" width="4.453125" customWidth="1"/>
    <col min="3" max="3" width="44" customWidth="1"/>
    <col min="4" max="4" width="23.54296875" customWidth="1"/>
  </cols>
  <sheetData>
    <row r="1" spans="2:4" ht="12.75" customHeight="1"/>
    <row r="2" spans="2:4">
      <c r="B2" s="168" t="s">
        <v>0</v>
      </c>
      <c r="C2" s="94"/>
      <c r="D2" s="94"/>
    </row>
    <row r="3" spans="2:4">
      <c r="B3" s="1"/>
      <c r="C3" s="1"/>
      <c r="D3" s="1"/>
    </row>
    <row r="4" spans="2:4" ht="15.5">
      <c r="B4" s="15" t="s">
        <v>586</v>
      </c>
      <c r="C4" s="2"/>
      <c r="D4" s="2"/>
    </row>
    <row r="5" spans="2:4">
      <c r="B5" s="1"/>
      <c r="C5" s="1"/>
      <c r="D5" s="1"/>
    </row>
    <row r="6" spans="2:4" ht="31" customHeight="1">
      <c r="B6" s="507" t="s">
        <v>1022</v>
      </c>
      <c r="C6" s="507"/>
      <c r="D6" s="507"/>
    </row>
    <row r="7" spans="2:4">
      <c r="B7" s="3"/>
      <c r="C7" s="4"/>
      <c r="D7" s="4"/>
    </row>
    <row r="8" spans="2:4" ht="15" thickBot="1">
      <c r="B8" s="26"/>
      <c r="C8" s="491" t="str">
        <f>+Contents!B3</f>
        <v>31.12.2023</v>
      </c>
      <c r="D8" s="491"/>
    </row>
    <row r="9" spans="2:4" ht="23.25" customHeight="1" thickBot="1">
      <c r="C9" s="19" t="s">
        <v>152</v>
      </c>
      <c r="D9" s="19" t="s">
        <v>591</v>
      </c>
    </row>
    <row r="10" spans="2:4">
      <c r="C10" s="52" t="s">
        <v>1025</v>
      </c>
      <c r="D10" s="54">
        <v>834.88851099999988</v>
      </c>
    </row>
    <row r="11" spans="2:4" ht="20">
      <c r="C11" s="32" t="s">
        <v>588</v>
      </c>
      <c r="D11" s="47">
        <v>257.31744699999996</v>
      </c>
    </row>
    <row r="12" spans="2:4">
      <c r="C12" s="302" t="s">
        <v>589</v>
      </c>
      <c r="D12" s="47">
        <v>559.69064100000003</v>
      </c>
    </row>
    <row r="13" spans="2:4">
      <c r="C13" s="302" t="s">
        <v>590</v>
      </c>
      <c r="D13" s="47">
        <v>0</v>
      </c>
    </row>
    <row r="14" spans="2:4">
      <c r="C14" s="32" t="s">
        <v>593</v>
      </c>
      <c r="D14" s="47">
        <v>-131.66223999999977</v>
      </c>
    </row>
    <row r="15" spans="2:4" ht="15" thickBot="1">
      <c r="C15" s="23" t="s">
        <v>1026</v>
      </c>
      <c r="D15" s="51">
        <v>400.85307699999998</v>
      </c>
    </row>
    <row r="16" spans="2:4">
      <c r="C16" s="199" t="s">
        <v>592</v>
      </c>
      <c r="D16" s="303"/>
    </row>
  </sheetData>
  <sheetProtection algorithmName="SHA-512" hashValue="bRQ6r07aTaXFMe/xpvAQBXoBu1GHiaUFrG/R4OTiHKgR1jmjzb4k1KFC10AKGfMRpCgYYU290lsnmLHUcPsvhg==" saltValue="NdrgsuDFWszP9bT4W7br8A==" spinCount="100000" sheet="1" objects="1" scenarios="1"/>
  <mergeCells count="2">
    <mergeCell ref="B6:D6"/>
    <mergeCell ref="C8:D8"/>
  </mergeCells>
  <hyperlinks>
    <hyperlink ref="B2" location="Tartalom!A1" display="Back to contents page" xr:uid="{00000000-0004-0000-1500-000000000000}"/>
    <hyperlink ref="B2:D2" location="CONTENTS!A1" display="Back to contents page" xr:uid="{00000000-0004-0000-1500-000001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C093D-2B59-41E7-85CF-67D17E7107E5}">
  <sheetPr>
    <tabColor theme="9" tint="0.79998168889431442"/>
  </sheetPr>
  <dimension ref="B1:D21"/>
  <sheetViews>
    <sheetView showGridLines="0" zoomScale="85" zoomScaleNormal="85" workbookViewId="0"/>
  </sheetViews>
  <sheetFormatPr defaultRowHeight="14.5"/>
  <cols>
    <col min="1" max="2" width="4.453125" customWidth="1"/>
    <col min="3" max="3" width="44" customWidth="1"/>
    <col min="4" max="4" width="22.81640625" customWidth="1"/>
  </cols>
  <sheetData>
    <row r="1" spans="2:4" ht="12.75" customHeight="1"/>
    <row r="2" spans="2:4">
      <c r="B2" s="168" t="s">
        <v>0</v>
      </c>
      <c r="C2" s="376"/>
    </row>
    <row r="3" spans="2:4">
      <c r="B3" s="1"/>
      <c r="C3" s="1"/>
    </row>
    <row r="4" spans="2:4" ht="15.5">
      <c r="B4" s="377" t="s">
        <v>1002</v>
      </c>
      <c r="C4" s="2"/>
    </row>
    <row r="5" spans="2:4" ht="2" customHeight="1">
      <c r="B5" s="1"/>
      <c r="C5" s="1"/>
    </row>
    <row r="6" spans="2:4" ht="2" customHeight="1">
      <c r="B6" s="532"/>
      <c r="C6" s="532"/>
      <c r="D6" s="532"/>
    </row>
    <row r="7" spans="2:4" ht="2" customHeight="1">
      <c r="B7" s="378"/>
      <c r="C7" s="379"/>
    </row>
    <row r="8" spans="2:4" ht="15" thickBot="1">
      <c r="B8" s="26"/>
      <c r="C8" s="491" t="str">
        <f>Contents!B3</f>
        <v>31.12.2023</v>
      </c>
      <c r="D8" s="491"/>
    </row>
    <row r="9" spans="2:4" ht="30.75" customHeight="1">
      <c r="C9" s="533" t="s">
        <v>152</v>
      </c>
      <c r="D9" s="535" t="s">
        <v>1003</v>
      </c>
    </row>
    <row r="10" spans="2:4" ht="15" thickBot="1">
      <c r="C10" s="534"/>
      <c r="D10" s="536"/>
    </row>
    <row r="11" spans="2:4">
      <c r="C11" s="429" t="s">
        <v>1004</v>
      </c>
      <c r="D11" s="430">
        <v>4241</v>
      </c>
    </row>
    <row r="12" spans="2:4" ht="20">
      <c r="C12" s="431" t="s">
        <v>1005</v>
      </c>
      <c r="D12" s="432">
        <v>3901</v>
      </c>
    </row>
    <row r="13" spans="2:4" ht="20">
      <c r="C13" s="431" t="s">
        <v>1006</v>
      </c>
      <c r="D13" s="432">
        <v>0</v>
      </c>
    </row>
    <row r="14" spans="2:4" ht="21.5">
      <c r="C14" s="433" t="s">
        <v>1007</v>
      </c>
      <c r="D14" s="432">
        <v>-16</v>
      </c>
    </row>
    <row r="15" spans="2:4">
      <c r="C15" s="433" t="s">
        <v>1008</v>
      </c>
      <c r="D15" s="432">
        <v>-5700</v>
      </c>
    </row>
    <row r="16" spans="2:4">
      <c r="C16" s="434" t="s">
        <v>1009</v>
      </c>
      <c r="D16" s="432">
        <v>0</v>
      </c>
    </row>
    <row r="17" spans="3:4">
      <c r="C17" s="433" t="s">
        <v>1010</v>
      </c>
      <c r="D17" s="432">
        <v>0</v>
      </c>
    </row>
    <row r="18" spans="3:4">
      <c r="C18" s="434" t="s">
        <v>396</v>
      </c>
      <c r="D18" s="432">
        <v>0</v>
      </c>
    </row>
    <row r="19" spans="3:4">
      <c r="C19" s="435" t="s">
        <v>1011</v>
      </c>
      <c r="D19" s="430">
        <v>2426</v>
      </c>
    </row>
    <row r="20" spans="3:4" ht="21.5">
      <c r="C20" s="433" t="s">
        <v>1012</v>
      </c>
      <c r="D20" s="432">
        <v>0</v>
      </c>
    </row>
    <row r="21" spans="3:4" ht="22" thickBot="1">
      <c r="C21" s="436" t="s">
        <v>1013</v>
      </c>
      <c r="D21" s="437">
        <v>0</v>
      </c>
    </row>
  </sheetData>
  <sheetProtection algorithmName="SHA-512" hashValue="rD5RPIPQ5jFAUac2AQir6x+MW+6zkJF0tnsn63s25L2rYs7gV+AspEtXdf8uafk3trVuCDF2xujbWFLnmOq2vw==" saltValue="Pevn6y/hztSIG1zKacKKrA==" spinCount="100000" sheet="1" objects="1" scenarios="1"/>
  <mergeCells count="4">
    <mergeCell ref="B6:D6"/>
    <mergeCell ref="C8:D8"/>
    <mergeCell ref="C9:C10"/>
    <mergeCell ref="D9:D10"/>
  </mergeCells>
  <hyperlinks>
    <hyperlink ref="B2" location="Tartalom!A1" display="Back to contents page" xr:uid="{1905BA32-0448-45D7-9EA4-8FF2E557E094}"/>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B1:K21"/>
  <sheetViews>
    <sheetView showGridLines="0" zoomScale="85" zoomScaleNormal="85" workbookViewId="0"/>
  </sheetViews>
  <sheetFormatPr defaultRowHeight="14.5"/>
  <cols>
    <col min="1" max="2" width="4.453125" customWidth="1"/>
    <col min="3" max="3" width="44" customWidth="1"/>
    <col min="4" max="4" width="13.54296875" customWidth="1"/>
    <col min="8" max="8" width="14.1796875" customWidth="1"/>
    <col min="9" max="9" width="14.81640625" customWidth="1"/>
    <col min="11" max="11" width="24.1796875" customWidth="1"/>
  </cols>
  <sheetData>
    <row r="1" spans="2:11" ht="12.75" customHeight="1"/>
    <row r="2" spans="2:11">
      <c r="B2" s="168" t="s">
        <v>0</v>
      </c>
      <c r="C2" s="94"/>
    </row>
    <row r="3" spans="2:11">
      <c r="B3" s="1"/>
      <c r="C3" s="1"/>
    </row>
    <row r="4" spans="2:11" ht="15.5">
      <c r="B4" s="15" t="s">
        <v>595</v>
      </c>
      <c r="C4" s="2"/>
    </row>
    <row r="5" spans="2:11" ht="2.15" customHeight="1">
      <c r="B5" s="1"/>
      <c r="C5" s="1"/>
    </row>
    <row r="6" spans="2:11" ht="2.15" customHeight="1">
      <c r="B6" s="482"/>
      <c r="C6" s="482"/>
    </row>
    <row r="7" spans="2:11" ht="2.15" customHeight="1">
      <c r="B7" s="3"/>
      <c r="C7" s="4"/>
    </row>
    <row r="8" spans="2:11" ht="15" thickBot="1">
      <c r="B8" s="26"/>
      <c r="C8" s="491" t="str">
        <f>+Contents!B3</f>
        <v>31.12.2023</v>
      </c>
      <c r="D8" s="491"/>
      <c r="E8" s="491"/>
      <c r="F8" s="491"/>
      <c r="G8" s="491"/>
      <c r="H8" s="491"/>
      <c r="I8" s="491"/>
      <c r="J8" s="491"/>
      <c r="K8" s="491"/>
    </row>
    <row r="9" spans="2:11" ht="54" customHeight="1" thickBot="1">
      <c r="C9" s="526" t="s">
        <v>152</v>
      </c>
      <c r="D9" s="522" t="s">
        <v>599</v>
      </c>
      <c r="E9" s="522"/>
      <c r="F9" s="522"/>
      <c r="G9" s="537"/>
      <c r="H9" s="538" t="s">
        <v>559</v>
      </c>
      <c r="I9" s="539"/>
      <c r="J9" s="540" t="s">
        <v>605</v>
      </c>
      <c r="K9" s="522"/>
    </row>
    <row r="10" spans="2:11" ht="15.75" customHeight="1" thickBot="1">
      <c r="C10" s="527"/>
      <c r="D10" s="519" t="s">
        <v>598</v>
      </c>
      <c r="E10" s="522" t="s">
        <v>600</v>
      </c>
      <c r="F10" s="522"/>
      <c r="G10" s="537"/>
      <c r="H10" s="543" t="s">
        <v>603</v>
      </c>
      <c r="I10" s="541" t="s">
        <v>604</v>
      </c>
      <c r="J10" s="520"/>
      <c r="K10" s="520" t="s">
        <v>606</v>
      </c>
    </row>
    <row r="11" spans="2:11" ht="43.5" customHeight="1" thickBot="1">
      <c r="C11" s="528"/>
      <c r="D11" s="521"/>
      <c r="E11" s="177"/>
      <c r="F11" s="181" t="s">
        <v>601</v>
      </c>
      <c r="G11" s="182" t="s">
        <v>602</v>
      </c>
      <c r="H11" s="544"/>
      <c r="I11" s="542"/>
      <c r="J11" s="521"/>
      <c r="K11" s="521"/>
    </row>
    <row r="12" spans="2:11">
      <c r="C12" s="172" t="s">
        <v>566</v>
      </c>
      <c r="D12" s="178">
        <v>162.65730600000001</v>
      </c>
      <c r="E12" s="178">
        <v>143.661134</v>
      </c>
      <c r="F12" s="178">
        <v>143.661134</v>
      </c>
      <c r="G12" s="183">
        <v>143.661134</v>
      </c>
      <c r="H12" s="187">
        <v>-27.150075999999999</v>
      </c>
      <c r="I12" s="183">
        <v>-64.801233999999994</v>
      </c>
      <c r="J12" s="178">
        <v>56.431832</v>
      </c>
      <c r="K12" s="178">
        <v>52.143616000000002</v>
      </c>
    </row>
    <row r="13" spans="2:11">
      <c r="C13" s="170" t="s">
        <v>567</v>
      </c>
      <c r="D13" s="179">
        <v>0</v>
      </c>
      <c r="E13" s="179">
        <v>0</v>
      </c>
      <c r="F13" s="179">
        <v>0</v>
      </c>
      <c r="G13" s="184">
        <v>0</v>
      </c>
      <c r="H13" s="188">
        <v>0</v>
      </c>
      <c r="I13" s="184">
        <v>0</v>
      </c>
      <c r="J13" s="179">
        <v>0</v>
      </c>
      <c r="K13" s="179">
        <v>0</v>
      </c>
    </row>
    <row r="14" spans="2:11">
      <c r="C14" s="170" t="s">
        <v>568</v>
      </c>
      <c r="D14" s="179">
        <v>0</v>
      </c>
      <c r="E14" s="179">
        <v>0</v>
      </c>
      <c r="F14" s="179">
        <v>0</v>
      </c>
      <c r="G14" s="184">
        <v>0</v>
      </c>
      <c r="H14" s="188">
        <v>0</v>
      </c>
      <c r="I14" s="184">
        <v>0</v>
      </c>
      <c r="J14" s="179">
        <v>0</v>
      </c>
      <c r="K14" s="179">
        <v>0</v>
      </c>
    </row>
    <row r="15" spans="2:11">
      <c r="C15" s="170" t="s">
        <v>569</v>
      </c>
      <c r="D15" s="179">
        <v>0</v>
      </c>
      <c r="E15" s="179">
        <v>0</v>
      </c>
      <c r="F15" s="179">
        <v>0</v>
      </c>
      <c r="G15" s="184">
        <v>0</v>
      </c>
      <c r="H15" s="188">
        <v>0</v>
      </c>
      <c r="I15" s="184">
        <v>0</v>
      </c>
      <c r="J15" s="179">
        <v>0</v>
      </c>
      <c r="K15" s="179">
        <v>0</v>
      </c>
    </row>
    <row r="16" spans="2:11">
      <c r="C16" s="170" t="s">
        <v>570</v>
      </c>
      <c r="D16" s="179">
        <v>0</v>
      </c>
      <c r="E16" s="179">
        <v>0</v>
      </c>
      <c r="F16" s="179">
        <v>0</v>
      </c>
      <c r="G16" s="184">
        <v>0</v>
      </c>
      <c r="H16" s="188">
        <v>0</v>
      </c>
      <c r="I16" s="184">
        <v>0</v>
      </c>
      <c r="J16" s="179">
        <v>0</v>
      </c>
      <c r="K16" s="179">
        <v>0</v>
      </c>
    </row>
    <row r="17" spans="3:11">
      <c r="C17" s="170" t="s">
        <v>571</v>
      </c>
      <c r="D17" s="179">
        <v>159.90573900000001</v>
      </c>
      <c r="E17" s="179">
        <v>66.818714</v>
      </c>
      <c r="F17" s="179">
        <v>66.818714</v>
      </c>
      <c r="G17" s="184">
        <v>66.818714</v>
      </c>
      <c r="H17" s="188">
        <v>-26.788146000000001</v>
      </c>
      <c r="I17" s="184">
        <v>-40.276971000000003</v>
      </c>
      <c r="J17" s="179">
        <v>-9.7014000000000045E-2</v>
      </c>
      <c r="K17" s="179">
        <v>0</v>
      </c>
    </row>
    <row r="18" spans="3:11">
      <c r="C18" s="170" t="s">
        <v>573</v>
      </c>
      <c r="D18" s="179">
        <v>3.7515670000000001</v>
      </c>
      <c r="E18" s="179">
        <v>76.842420000000004</v>
      </c>
      <c r="F18" s="179">
        <v>76.842420000000004</v>
      </c>
      <c r="G18" s="184">
        <v>76.842420000000004</v>
      </c>
      <c r="H18" s="188">
        <v>-0.36192999999999997</v>
      </c>
      <c r="I18" s="184">
        <v>-24.524263000000001</v>
      </c>
      <c r="J18" s="179">
        <v>55.528846000000001</v>
      </c>
      <c r="K18" s="179">
        <v>52.143616000000002</v>
      </c>
    </row>
    <row r="19" spans="3:11">
      <c r="C19" s="174" t="s">
        <v>574</v>
      </c>
      <c r="D19" s="179">
        <v>0</v>
      </c>
      <c r="E19" s="179">
        <v>0</v>
      </c>
      <c r="F19" s="179">
        <v>0</v>
      </c>
      <c r="G19" s="184">
        <v>0</v>
      </c>
      <c r="H19" s="188">
        <v>0</v>
      </c>
      <c r="I19" s="184">
        <v>0</v>
      </c>
      <c r="J19" s="179">
        <v>0</v>
      </c>
      <c r="K19" s="179">
        <v>0</v>
      </c>
    </row>
    <row r="20" spans="3:11">
      <c r="C20" s="174" t="s">
        <v>597</v>
      </c>
      <c r="D20" s="179">
        <v>0</v>
      </c>
      <c r="E20" s="179">
        <v>0</v>
      </c>
      <c r="F20" s="179">
        <v>0</v>
      </c>
      <c r="G20" s="184">
        <v>0</v>
      </c>
      <c r="H20" s="188">
        <v>0</v>
      </c>
      <c r="I20" s="184">
        <v>0</v>
      </c>
      <c r="J20" s="179">
        <v>0</v>
      </c>
      <c r="K20" s="179">
        <v>0</v>
      </c>
    </row>
    <row r="21" spans="3:11" ht="15" thickBot="1">
      <c r="C21" s="171" t="s">
        <v>147</v>
      </c>
      <c r="D21" s="180">
        <v>162.65730600000001</v>
      </c>
      <c r="E21" s="180">
        <v>143.661134</v>
      </c>
      <c r="F21" s="180">
        <v>143.661134</v>
      </c>
      <c r="G21" s="185">
        <v>143.661134</v>
      </c>
      <c r="H21" s="189">
        <v>-27.150075999999999</v>
      </c>
      <c r="I21" s="185">
        <v>-64.801233999999994</v>
      </c>
      <c r="J21" s="180">
        <v>56.431832</v>
      </c>
      <c r="K21" s="180">
        <v>52.143616000000002</v>
      </c>
    </row>
  </sheetData>
  <sheetProtection algorithmName="SHA-512" hashValue="b7b+Zl71ulmMZKbCyD4XUhl7XzErwOH1JP21wjLOX6yXquS0kJ7NH9IT/a7DoQ6qdPqR1/Iwtn5Mkph96XGHgw==" saltValue="as/r9NYwQApdUqWzEJoHdQ==" spinCount="100000" sheet="1" objects="1" scenarios="1"/>
  <mergeCells count="12">
    <mergeCell ref="B6:C6"/>
    <mergeCell ref="C8:K8"/>
    <mergeCell ref="C9:C11"/>
    <mergeCell ref="D9:G9"/>
    <mergeCell ref="H9:I9"/>
    <mergeCell ref="J9:K9"/>
    <mergeCell ref="D10:D11"/>
    <mergeCell ref="E10:G10"/>
    <mergeCell ref="K10:K11"/>
    <mergeCell ref="I10:I11"/>
    <mergeCell ref="J10:J11"/>
    <mergeCell ref="H10:H11"/>
  </mergeCells>
  <hyperlinks>
    <hyperlink ref="B2" location="Tartalom!A1" display="Back to contents page" xr:uid="{00000000-0004-0000-1700-000000000000}"/>
    <hyperlink ref="B2:C2" location="CONTENTS!A1" display="Back to contents page" xr:uid="{00000000-0004-0000-1700-000001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79998168889431442"/>
  </sheetPr>
  <dimension ref="B1:D12"/>
  <sheetViews>
    <sheetView showGridLines="0" workbookViewId="0"/>
  </sheetViews>
  <sheetFormatPr defaultRowHeight="14.5"/>
  <cols>
    <col min="1" max="2" width="4.453125" customWidth="1"/>
    <col min="3" max="3" width="52.81640625" customWidth="1"/>
    <col min="4" max="4" width="20.81640625" customWidth="1"/>
  </cols>
  <sheetData>
    <row r="1" spans="2:4" ht="12.75" customHeight="1"/>
    <row r="2" spans="2:4">
      <c r="B2" s="168" t="s">
        <v>0</v>
      </c>
      <c r="C2" s="94"/>
    </row>
    <row r="3" spans="2:4">
      <c r="B3" s="1"/>
      <c r="C3" s="1"/>
    </row>
    <row r="4" spans="2:4" ht="15.5">
      <c r="B4" s="15" t="s">
        <v>607</v>
      </c>
      <c r="C4" s="2"/>
    </row>
    <row r="5" spans="2:4" ht="2.15" customHeight="1">
      <c r="B5" s="1"/>
      <c r="C5" s="1"/>
    </row>
    <row r="6" spans="2:4" ht="2.15" customHeight="1">
      <c r="B6" s="482"/>
      <c r="C6" s="482"/>
    </row>
    <row r="7" spans="2:4" ht="2.15" customHeight="1">
      <c r="B7" s="3"/>
      <c r="C7" s="4"/>
    </row>
    <row r="8" spans="2:4" ht="15" thickBot="1">
      <c r="B8" s="26"/>
      <c r="C8" s="491" t="str">
        <f>+Contents!B3</f>
        <v>31.12.2023</v>
      </c>
      <c r="D8" s="491"/>
    </row>
    <row r="9" spans="2:4">
      <c r="C9" s="545" t="s">
        <v>152</v>
      </c>
      <c r="D9" s="488" t="s">
        <v>609</v>
      </c>
    </row>
    <row r="10" spans="2:4" ht="15.75" customHeight="1" thickBot="1">
      <c r="C10" s="546"/>
      <c r="D10" s="494"/>
    </row>
    <row r="11" spans="2:4">
      <c r="C11" s="201" t="s">
        <v>610</v>
      </c>
      <c r="D11" s="205"/>
    </row>
    <row r="12" spans="2:4" ht="22" thickBot="1">
      <c r="C12" s="200" t="s">
        <v>611</v>
      </c>
      <c r="D12" s="206"/>
    </row>
  </sheetData>
  <sheetProtection algorithmName="SHA-512" hashValue="/aNG2qYYtIPR8xCvxP9REg1/slX43AHvyAKpkYlfnpGz6a9tJujTfsprsc5hG4ZpD4EhK/ZgMzVZQ5L3/98Agw==" saltValue="P/sZMHn+RTY1CMSyJVdjrQ==" spinCount="100000" sheet="1" objects="1" scenarios="1"/>
  <mergeCells count="4">
    <mergeCell ref="C9:C10"/>
    <mergeCell ref="D9:D10"/>
    <mergeCell ref="C8:D8"/>
    <mergeCell ref="B6:C6"/>
  </mergeCells>
  <hyperlinks>
    <hyperlink ref="B2" location="Tartalom!A1" display="Back to contents page" xr:uid="{00000000-0004-0000-1800-000000000000}"/>
    <hyperlink ref="B2:C2" location="CONTENTS!A1" display="Back to contents page" xr:uid="{00000000-0004-0000-1800-000001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79998168889431442"/>
  </sheetPr>
  <dimension ref="B1:O33"/>
  <sheetViews>
    <sheetView showGridLines="0" zoomScale="85" zoomScaleNormal="85" workbookViewId="0"/>
  </sheetViews>
  <sheetFormatPr defaultRowHeight="14.5"/>
  <cols>
    <col min="1" max="2" width="4.453125" customWidth="1"/>
    <col min="3" max="3" width="30.81640625" customWidth="1"/>
    <col min="4" max="4" width="13.54296875" customWidth="1"/>
    <col min="5" max="5" width="15.54296875" customWidth="1"/>
    <col min="6" max="6" width="12" customWidth="1"/>
    <col min="8" max="8" width="18.54296875" customWidth="1"/>
    <col min="9" max="9" width="14.81640625" customWidth="1"/>
    <col min="10" max="10" width="11.81640625" customWidth="1"/>
    <col min="11" max="11" width="13.54296875" customWidth="1"/>
    <col min="12" max="12" width="11.1796875" customWidth="1"/>
    <col min="13" max="13" width="11.453125" customWidth="1"/>
    <col min="14" max="14" width="11.54296875" customWidth="1"/>
    <col min="15" max="15" width="10.1796875" customWidth="1"/>
  </cols>
  <sheetData>
    <row r="1" spans="2:15" ht="12.75" customHeight="1"/>
    <row r="2" spans="2:15">
      <c r="B2" s="168" t="s">
        <v>0</v>
      </c>
      <c r="C2" s="94"/>
    </row>
    <row r="3" spans="2:15">
      <c r="B3" s="1"/>
      <c r="C3" s="1"/>
    </row>
    <row r="4" spans="2:15" ht="15.5">
      <c r="B4" s="15" t="s">
        <v>612</v>
      </c>
      <c r="C4" s="2"/>
    </row>
    <row r="5" spans="2:15" ht="2.15" customHeight="1">
      <c r="B5" s="1"/>
      <c r="C5" s="1"/>
    </row>
    <row r="6" spans="2:15" ht="2.15" customHeight="1">
      <c r="B6" s="482"/>
      <c r="C6" s="482"/>
    </row>
    <row r="7" spans="2:15" ht="2.15" customHeight="1">
      <c r="B7" s="3"/>
      <c r="C7" s="4"/>
    </row>
    <row r="8" spans="2:15" ht="15" thickBot="1">
      <c r="B8" s="26"/>
      <c r="C8" s="491" t="str">
        <f>+Contents!B3</f>
        <v>31.12.2023</v>
      </c>
      <c r="D8" s="491"/>
      <c r="E8" s="491"/>
      <c r="F8" s="491"/>
      <c r="G8" s="491"/>
      <c r="H8" s="491"/>
      <c r="I8" s="491"/>
      <c r="J8" s="491"/>
      <c r="K8" s="491"/>
      <c r="L8" s="491"/>
      <c r="M8" s="491"/>
      <c r="N8" s="491"/>
      <c r="O8" s="491"/>
    </row>
    <row r="9" spans="2:15" ht="15" thickBot="1">
      <c r="C9" s="526" t="s">
        <v>152</v>
      </c>
      <c r="D9" s="522" t="s">
        <v>576</v>
      </c>
      <c r="E9" s="522"/>
      <c r="F9" s="522"/>
      <c r="G9" s="522"/>
      <c r="H9" s="522"/>
      <c r="I9" s="522"/>
      <c r="J9" s="522"/>
      <c r="K9" s="522"/>
      <c r="L9" s="522"/>
      <c r="M9" s="522"/>
      <c r="N9" s="522"/>
      <c r="O9" s="522"/>
    </row>
    <row r="10" spans="2:15" ht="15.75" customHeight="1" thickBot="1">
      <c r="C10" s="527"/>
      <c r="D10" s="523" t="s">
        <v>554</v>
      </c>
      <c r="E10" s="523"/>
      <c r="F10" s="524"/>
      <c r="G10" s="525" t="s">
        <v>555</v>
      </c>
      <c r="H10" s="523"/>
      <c r="I10" s="523"/>
      <c r="J10" s="523"/>
      <c r="K10" s="523"/>
      <c r="L10" s="523"/>
      <c r="M10" s="523"/>
      <c r="N10" s="523"/>
      <c r="O10" s="523"/>
    </row>
    <row r="11" spans="2:15" ht="32" thickBot="1">
      <c r="C11" s="528"/>
      <c r="D11" s="177"/>
      <c r="E11" s="181" t="s">
        <v>614</v>
      </c>
      <c r="F11" s="182" t="s">
        <v>615</v>
      </c>
      <c r="G11" s="177"/>
      <c r="H11" s="181" t="s">
        <v>616</v>
      </c>
      <c r="I11" s="181" t="s">
        <v>617</v>
      </c>
      <c r="J11" s="181" t="s">
        <v>618</v>
      </c>
      <c r="K11" s="181" t="s">
        <v>619</v>
      </c>
      <c r="L11" s="181" t="s">
        <v>620</v>
      </c>
      <c r="M11" s="181" t="s">
        <v>621</v>
      </c>
      <c r="N11" s="181" t="s">
        <v>622</v>
      </c>
      <c r="O11" s="181" t="s">
        <v>601</v>
      </c>
    </row>
    <row r="12" spans="2:15">
      <c r="C12" s="172" t="s">
        <v>566</v>
      </c>
      <c r="D12" s="178">
        <v>129981.91420699999</v>
      </c>
      <c r="E12" s="178">
        <v>129909.69686900001</v>
      </c>
      <c r="F12" s="183">
        <v>72.217337999999998</v>
      </c>
      <c r="G12" s="178">
        <v>441.868899</v>
      </c>
      <c r="H12" s="178">
        <v>282.63649199999998</v>
      </c>
      <c r="I12" s="178">
        <v>24.659571</v>
      </c>
      <c r="J12" s="178">
        <v>37.456232999999997</v>
      </c>
      <c r="K12" s="178">
        <v>47.637301999999998</v>
      </c>
      <c r="L12" s="178">
        <v>43.334924999999998</v>
      </c>
      <c r="M12" s="178">
        <v>6.1443760000000003</v>
      </c>
      <c r="N12" s="178">
        <v>0</v>
      </c>
      <c r="O12" s="178">
        <v>400.32848200000001</v>
      </c>
    </row>
    <row r="13" spans="2:15">
      <c r="C13" s="170" t="s">
        <v>567</v>
      </c>
      <c r="D13" s="179">
        <v>0</v>
      </c>
      <c r="E13" s="179">
        <v>0</v>
      </c>
      <c r="F13" s="184">
        <v>0</v>
      </c>
      <c r="G13" s="179">
        <v>0</v>
      </c>
      <c r="H13" s="179">
        <v>0</v>
      </c>
      <c r="I13" s="179">
        <v>0</v>
      </c>
      <c r="J13" s="179">
        <v>0</v>
      </c>
      <c r="K13" s="179">
        <v>0</v>
      </c>
      <c r="L13" s="179">
        <v>0</v>
      </c>
      <c r="M13" s="179">
        <v>0</v>
      </c>
      <c r="N13" s="179">
        <v>0</v>
      </c>
      <c r="O13" s="179">
        <v>0</v>
      </c>
    </row>
    <row r="14" spans="2:15">
      <c r="C14" s="170" t="s">
        <v>568</v>
      </c>
      <c r="D14" s="179">
        <v>0.03</v>
      </c>
      <c r="E14" s="179">
        <v>0.03</v>
      </c>
      <c r="F14" s="184">
        <v>0</v>
      </c>
      <c r="G14" s="179">
        <v>0</v>
      </c>
      <c r="H14" s="179">
        <v>0</v>
      </c>
      <c r="I14" s="179">
        <v>0</v>
      </c>
      <c r="J14" s="179">
        <v>0</v>
      </c>
      <c r="K14" s="179">
        <v>0</v>
      </c>
      <c r="L14" s="179">
        <v>0</v>
      </c>
      <c r="M14" s="179">
        <v>0</v>
      </c>
      <c r="N14" s="179">
        <v>0</v>
      </c>
      <c r="O14" s="179">
        <v>0</v>
      </c>
    </row>
    <row r="15" spans="2:15">
      <c r="C15" s="170" t="s">
        <v>569</v>
      </c>
      <c r="D15" s="179">
        <v>106979.011715</v>
      </c>
      <c r="E15" s="179">
        <v>106979.011715</v>
      </c>
      <c r="F15" s="184">
        <v>0</v>
      </c>
      <c r="G15" s="179">
        <v>0</v>
      </c>
      <c r="H15" s="179">
        <v>0</v>
      </c>
      <c r="I15" s="179">
        <v>0</v>
      </c>
      <c r="J15" s="179">
        <v>0</v>
      </c>
      <c r="K15" s="179">
        <v>0</v>
      </c>
      <c r="L15" s="179">
        <v>0</v>
      </c>
      <c r="M15" s="179">
        <v>0</v>
      </c>
      <c r="N15" s="179">
        <v>0</v>
      </c>
      <c r="O15" s="179">
        <v>0</v>
      </c>
    </row>
    <row r="16" spans="2:15">
      <c r="C16" s="170" t="s">
        <v>570</v>
      </c>
      <c r="D16" s="179">
        <v>0</v>
      </c>
      <c r="E16" s="179">
        <v>0</v>
      </c>
      <c r="F16" s="184">
        <v>0</v>
      </c>
      <c r="G16" s="179">
        <v>0</v>
      </c>
      <c r="H16" s="179">
        <v>0</v>
      </c>
      <c r="I16" s="179">
        <v>0</v>
      </c>
      <c r="J16" s="179">
        <v>0</v>
      </c>
      <c r="K16" s="179">
        <v>0</v>
      </c>
      <c r="L16" s="179">
        <v>0</v>
      </c>
      <c r="M16" s="179">
        <v>0</v>
      </c>
      <c r="N16" s="179">
        <v>0</v>
      </c>
      <c r="O16" s="179">
        <v>0</v>
      </c>
    </row>
    <row r="17" spans="3:15">
      <c r="C17" s="170" t="s">
        <v>571</v>
      </c>
      <c r="D17" s="179">
        <v>1452.7677369999999</v>
      </c>
      <c r="E17" s="179">
        <v>1443.867164</v>
      </c>
      <c r="F17" s="184">
        <v>8.9005729999999996</v>
      </c>
      <c r="G17" s="179">
        <v>88.323944999999995</v>
      </c>
      <c r="H17" s="179">
        <v>62.656353000000003</v>
      </c>
      <c r="I17" s="179">
        <v>2.9600740000000001</v>
      </c>
      <c r="J17" s="179">
        <v>8.3211860000000009</v>
      </c>
      <c r="K17" s="179">
        <v>1.911098</v>
      </c>
      <c r="L17" s="179">
        <v>12.475234</v>
      </c>
      <c r="M17" s="179">
        <v>0</v>
      </c>
      <c r="N17" s="179">
        <v>0</v>
      </c>
      <c r="O17" s="179">
        <v>88.323944999999995</v>
      </c>
    </row>
    <row r="18" spans="3:15">
      <c r="C18" s="173" t="s">
        <v>572</v>
      </c>
      <c r="D18" s="179">
        <v>70.098269000000002</v>
      </c>
      <c r="E18" s="179">
        <v>70.044522000000001</v>
      </c>
      <c r="F18" s="184">
        <v>5.3747000000000003E-2</v>
      </c>
      <c r="G18" s="179">
        <v>59.723264</v>
      </c>
      <c r="H18" s="179">
        <v>56.495950999999998</v>
      </c>
      <c r="I18" s="179">
        <v>0</v>
      </c>
      <c r="J18" s="179">
        <v>0</v>
      </c>
      <c r="K18" s="179">
        <v>0</v>
      </c>
      <c r="L18" s="179">
        <v>3.2273130000000001</v>
      </c>
      <c r="M18" s="179">
        <v>0</v>
      </c>
      <c r="N18" s="179">
        <v>0</v>
      </c>
      <c r="O18" s="179">
        <v>59.723264</v>
      </c>
    </row>
    <row r="19" spans="3:15">
      <c r="C19" s="170" t="s">
        <v>573</v>
      </c>
      <c r="D19" s="179">
        <v>21550.104755</v>
      </c>
      <c r="E19" s="179">
        <v>21486.787990000001</v>
      </c>
      <c r="F19" s="184">
        <v>63.316764999999997</v>
      </c>
      <c r="G19" s="179">
        <v>353.54495400000002</v>
      </c>
      <c r="H19" s="179">
        <v>219.98013900000001</v>
      </c>
      <c r="I19" s="179">
        <v>21.699497000000001</v>
      </c>
      <c r="J19" s="179">
        <v>29.135047</v>
      </c>
      <c r="K19" s="179">
        <v>45.726204000000003</v>
      </c>
      <c r="L19" s="179">
        <v>30.859691000000002</v>
      </c>
      <c r="M19" s="179">
        <v>6.1443760000000003</v>
      </c>
      <c r="N19" s="179">
        <v>0</v>
      </c>
      <c r="O19" s="179">
        <v>312.00453700000003</v>
      </c>
    </row>
    <row r="20" spans="3:15">
      <c r="C20" s="174" t="s">
        <v>574</v>
      </c>
      <c r="D20" s="179">
        <v>338974.69520299998</v>
      </c>
      <c r="E20" s="179">
        <v>338974.69520299998</v>
      </c>
      <c r="F20" s="184">
        <v>0</v>
      </c>
      <c r="G20" s="179">
        <v>0</v>
      </c>
      <c r="H20" s="179">
        <v>0</v>
      </c>
      <c r="I20" s="179">
        <v>0</v>
      </c>
      <c r="J20" s="179">
        <v>0</v>
      </c>
      <c r="K20" s="179">
        <v>0</v>
      </c>
      <c r="L20" s="179">
        <v>0</v>
      </c>
      <c r="M20" s="179">
        <v>0</v>
      </c>
      <c r="N20" s="179">
        <v>0</v>
      </c>
      <c r="O20" s="179">
        <v>0</v>
      </c>
    </row>
    <row r="21" spans="3:15">
      <c r="C21" s="170" t="s">
        <v>567</v>
      </c>
      <c r="D21" s="179">
        <v>0</v>
      </c>
      <c r="E21" s="179">
        <v>0</v>
      </c>
      <c r="F21" s="184">
        <v>0</v>
      </c>
      <c r="G21" s="179">
        <v>0</v>
      </c>
      <c r="H21" s="179">
        <v>0</v>
      </c>
      <c r="I21" s="179">
        <v>0</v>
      </c>
      <c r="J21" s="179">
        <v>0</v>
      </c>
      <c r="K21" s="179">
        <v>0</v>
      </c>
      <c r="L21" s="179">
        <v>0</v>
      </c>
      <c r="M21" s="179">
        <v>0</v>
      </c>
      <c r="N21" s="179">
        <v>0</v>
      </c>
      <c r="O21" s="179">
        <v>0</v>
      </c>
    </row>
    <row r="22" spans="3:15">
      <c r="C22" s="170" t="s">
        <v>568</v>
      </c>
      <c r="D22" s="179">
        <v>269798.98185500002</v>
      </c>
      <c r="E22" s="179">
        <v>269798.98185500002</v>
      </c>
      <c r="F22" s="184">
        <v>0</v>
      </c>
      <c r="G22" s="179">
        <v>0</v>
      </c>
      <c r="H22" s="179">
        <v>0</v>
      </c>
      <c r="I22" s="179">
        <v>0</v>
      </c>
      <c r="J22" s="179">
        <v>0</v>
      </c>
      <c r="K22" s="179">
        <v>0</v>
      </c>
      <c r="L22" s="179">
        <v>0</v>
      </c>
      <c r="M22" s="179">
        <v>0</v>
      </c>
      <c r="N22" s="179">
        <v>0</v>
      </c>
      <c r="O22" s="179">
        <v>0</v>
      </c>
    </row>
    <row r="23" spans="3:15">
      <c r="C23" s="170" t="s">
        <v>569</v>
      </c>
      <c r="D23" s="179">
        <v>69175.713348000005</v>
      </c>
      <c r="E23" s="179">
        <v>69175.713348000005</v>
      </c>
      <c r="F23" s="184">
        <v>0</v>
      </c>
      <c r="G23" s="179">
        <v>0</v>
      </c>
      <c r="H23" s="179">
        <v>0</v>
      </c>
      <c r="I23" s="179">
        <v>0</v>
      </c>
      <c r="J23" s="179">
        <v>0</v>
      </c>
      <c r="K23" s="179">
        <v>0</v>
      </c>
      <c r="L23" s="179">
        <v>0</v>
      </c>
      <c r="M23" s="179">
        <v>0</v>
      </c>
      <c r="N23" s="179">
        <v>0</v>
      </c>
      <c r="O23" s="179">
        <v>0</v>
      </c>
    </row>
    <row r="24" spans="3:15">
      <c r="C24" s="170" t="s">
        <v>570</v>
      </c>
      <c r="D24" s="179">
        <v>0</v>
      </c>
      <c r="E24" s="179">
        <v>0</v>
      </c>
      <c r="F24" s="184">
        <v>0</v>
      </c>
      <c r="G24" s="179">
        <v>0</v>
      </c>
      <c r="H24" s="179">
        <v>0</v>
      </c>
      <c r="I24" s="179">
        <v>0</v>
      </c>
      <c r="J24" s="179">
        <v>0</v>
      </c>
      <c r="K24" s="179">
        <v>0</v>
      </c>
      <c r="L24" s="179">
        <v>0</v>
      </c>
      <c r="M24" s="179">
        <v>0</v>
      </c>
      <c r="N24" s="179">
        <v>0</v>
      </c>
      <c r="O24" s="179">
        <v>0</v>
      </c>
    </row>
    <row r="25" spans="3:15">
      <c r="C25" s="170" t="s">
        <v>571</v>
      </c>
      <c r="D25" s="179">
        <v>0</v>
      </c>
      <c r="E25" s="179">
        <v>0</v>
      </c>
      <c r="F25" s="184">
        <v>0</v>
      </c>
      <c r="G25" s="179">
        <v>0</v>
      </c>
      <c r="H25" s="179">
        <v>0</v>
      </c>
      <c r="I25" s="179">
        <v>0</v>
      </c>
      <c r="J25" s="179">
        <v>0</v>
      </c>
      <c r="K25" s="179">
        <v>0</v>
      </c>
      <c r="L25" s="179">
        <v>0</v>
      </c>
      <c r="M25" s="179">
        <v>0</v>
      </c>
      <c r="N25" s="179">
        <v>0</v>
      </c>
      <c r="O25" s="179">
        <v>0</v>
      </c>
    </row>
    <row r="26" spans="3:15">
      <c r="C26" s="174" t="s">
        <v>575</v>
      </c>
      <c r="D26" s="179">
        <v>136.24573000000001</v>
      </c>
      <c r="E26" s="203"/>
      <c r="F26" s="204"/>
      <c r="G26" s="179">
        <v>0</v>
      </c>
      <c r="H26" s="203"/>
      <c r="I26" s="203"/>
      <c r="J26" s="203"/>
      <c r="K26" s="203"/>
      <c r="L26" s="203"/>
      <c r="M26" s="203"/>
      <c r="N26" s="203"/>
      <c r="O26" s="179">
        <v>0</v>
      </c>
    </row>
    <row r="27" spans="3:15">
      <c r="C27" s="170" t="s">
        <v>567</v>
      </c>
      <c r="D27" s="179">
        <v>0</v>
      </c>
      <c r="E27" s="203"/>
      <c r="F27" s="204"/>
      <c r="G27" s="179">
        <v>0</v>
      </c>
      <c r="H27" s="203"/>
      <c r="I27" s="203"/>
      <c r="J27" s="203"/>
      <c r="K27" s="203"/>
      <c r="L27" s="203"/>
      <c r="M27" s="203"/>
      <c r="N27" s="203"/>
      <c r="O27" s="179">
        <v>0</v>
      </c>
    </row>
    <row r="28" spans="3:15">
      <c r="C28" s="170" t="s">
        <v>568</v>
      </c>
      <c r="D28" s="179">
        <v>12.136301</v>
      </c>
      <c r="E28" s="203"/>
      <c r="F28" s="204"/>
      <c r="G28" s="179">
        <v>0</v>
      </c>
      <c r="H28" s="203"/>
      <c r="I28" s="203"/>
      <c r="J28" s="203"/>
      <c r="K28" s="203"/>
      <c r="L28" s="203"/>
      <c r="M28" s="203"/>
      <c r="N28" s="203"/>
      <c r="O28" s="179">
        <v>0</v>
      </c>
    </row>
    <row r="29" spans="3:15">
      <c r="C29" s="170" t="s">
        <v>569</v>
      </c>
      <c r="D29" s="179">
        <v>0</v>
      </c>
      <c r="E29" s="203"/>
      <c r="F29" s="204"/>
      <c r="G29" s="179">
        <v>0</v>
      </c>
      <c r="H29" s="203"/>
      <c r="I29" s="203"/>
      <c r="J29" s="203"/>
      <c r="K29" s="203"/>
      <c r="L29" s="203"/>
      <c r="M29" s="203"/>
      <c r="N29" s="203"/>
      <c r="O29" s="179">
        <v>0</v>
      </c>
    </row>
    <row r="30" spans="3:15">
      <c r="C30" s="170" t="s">
        <v>570</v>
      </c>
      <c r="D30" s="179">
        <v>0</v>
      </c>
      <c r="E30" s="203"/>
      <c r="F30" s="204"/>
      <c r="G30" s="179">
        <v>0</v>
      </c>
      <c r="H30" s="203"/>
      <c r="I30" s="203"/>
      <c r="J30" s="203"/>
      <c r="K30" s="203"/>
      <c r="L30" s="203"/>
      <c r="M30" s="203"/>
      <c r="N30" s="203"/>
      <c r="O30" s="179">
        <v>0</v>
      </c>
    </row>
    <row r="31" spans="3:15">
      <c r="C31" s="170" t="s">
        <v>571</v>
      </c>
      <c r="D31" s="179">
        <v>55.301651999999997</v>
      </c>
      <c r="E31" s="203"/>
      <c r="F31" s="204"/>
      <c r="G31" s="179">
        <v>0</v>
      </c>
      <c r="H31" s="203"/>
      <c r="I31" s="203"/>
      <c r="J31" s="203"/>
      <c r="K31" s="203"/>
      <c r="L31" s="203"/>
      <c r="M31" s="203"/>
      <c r="N31" s="203"/>
      <c r="O31" s="179">
        <v>0</v>
      </c>
    </row>
    <row r="32" spans="3:15">
      <c r="C32" s="170" t="s">
        <v>573</v>
      </c>
      <c r="D32" s="179">
        <v>68.807777000000002</v>
      </c>
      <c r="E32" s="203"/>
      <c r="F32" s="204"/>
      <c r="G32" s="179">
        <v>0</v>
      </c>
      <c r="H32" s="203"/>
      <c r="I32" s="203"/>
      <c r="J32" s="203"/>
      <c r="K32" s="203"/>
      <c r="L32" s="203"/>
      <c r="M32" s="203"/>
      <c r="N32" s="203"/>
      <c r="O32" s="179">
        <v>0</v>
      </c>
    </row>
    <row r="33" spans="3:15" ht="15" thickBot="1">
      <c r="C33" s="171" t="s">
        <v>147</v>
      </c>
      <c r="D33" s="180">
        <v>469092.85514</v>
      </c>
      <c r="E33" s="180">
        <v>468884.39207200002</v>
      </c>
      <c r="F33" s="185">
        <v>72.217337999999998</v>
      </c>
      <c r="G33" s="180">
        <v>441.868899</v>
      </c>
      <c r="H33" s="180">
        <v>282.63649199999998</v>
      </c>
      <c r="I33" s="180">
        <v>24.659571</v>
      </c>
      <c r="J33" s="180">
        <v>37.456232999999997</v>
      </c>
      <c r="K33" s="180">
        <v>47.637301999999998</v>
      </c>
      <c r="L33" s="180">
        <v>43.334924999999998</v>
      </c>
      <c r="M33" s="180">
        <v>6.1443760000000003</v>
      </c>
      <c r="N33" s="180">
        <v>0</v>
      </c>
      <c r="O33" s="180">
        <v>400.32848200000001</v>
      </c>
    </row>
  </sheetData>
  <sheetProtection algorithmName="SHA-512" hashValue="MDco+H4S5dLwqijyFIL0A8voSi+sgFAdUkCR++FtfgCtgvesdbKxAuxjYWJDCdM7FRKK1VLpncTcKfhjBYQlGg==" saltValue="k+LWlXXSYCHH5LcuzyTLpQ==" spinCount="100000" sheet="1" objects="1" scenarios="1"/>
  <mergeCells count="6">
    <mergeCell ref="D9:O9"/>
    <mergeCell ref="D10:F10"/>
    <mergeCell ref="G10:O10"/>
    <mergeCell ref="C8:O8"/>
    <mergeCell ref="B6:C6"/>
    <mergeCell ref="C9:C11"/>
  </mergeCells>
  <hyperlinks>
    <hyperlink ref="B2" location="Tartalom!A1" display="Back to contents page" xr:uid="{00000000-0004-0000-1900-000000000000}"/>
    <hyperlink ref="B2:C2" location="CONTENTS!A1" display="Back to contents page" xr:uid="{00000000-0004-0000-1900-000001000000}"/>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1:F54"/>
  <sheetViews>
    <sheetView showGridLines="0" zoomScaleNormal="100" workbookViewId="0"/>
  </sheetViews>
  <sheetFormatPr defaultRowHeight="14.5"/>
  <cols>
    <col min="1" max="1" width="4.453125" customWidth="1"/>
    <col min="2" max="2" width="5.1796875" customWidth="1"/>
    <col min="3" max="3" width="60.81640625" customWidth="1"/>
  </cols>
  <sheetData>
    <row r="1" spans="2:6" ht="12.75" customHeight="1"/>
    <row r="2" spans="2:6">
      <c r="B2" s="168" t="s">
        <v>0</v>
      </c>
      <c r="C2" s="94"/>
      <c r="D2" s="94"/>
      <c r="E2" s="94"/>
    </row>
    <row r="3" spans="2:6">
      <c r="B3" s="1"/>
      <c r="C3" s="1"/>
      <c r="D3" s="1"/>
      <c r="E3" s="1"/>
    </row>
    <row r="4" spans="2:6" ht="15.5">
      <c r="B4" s="15" t="s">
        <v>197</v>
      </c>
      <c r="C4" s="2"/>
      <c r="D4" s="2"/>
      <c r="E4" s="2"/>
    </row>
    <row r="5" spans="2:6" ht="2.15" customHeight="1">
      <c r="C5" s="1"/>
      <c r="D5" s="1"/>
      <c r="E5" s="1"/>
      <c r="F5" s="1"/>
    </row>
    <row r="6" spans="2:6" ht="2.15" customHeight="1">
      <c r="C6" s="482"/>
      <c r="D6" s="482"/>
      <c r="E6" s="482"/>
      <c r="F6" s="1"/>
    </row>
    <row r="7" spans="2:6" ht="2.15" customHeight="1">
      <c r="C7" s="3"/>
      <c r="D7" s="3"/>
      <c r="E7" s="4"/>
      <c r="F7" s="6"/>
    </row>
    <row r="8" spans="2:6" ht="15" thickBot="1"/>
    <row r="9" spans="2:6" ht="15" thickBot="1">
      <c r="B9" s="95"/>
      <c r="C9" s="101" t="s">
        <v>152</v>
      </c>
      <c r="D9" s="110" t="str">
        <f>+Contents!B3</f>
        <v>31.12.2023</v>
      </c>
      <c r="E9" s="459" t="s">
        <v>1014</v>
      </c>
    </row>
    <row r="10" spans="2:6">
      <c r="B10" s="483" t="s">
        <v>154</v>
      </c>
      <c r="C10" s="483"/>
      <c r="D10" s="483"/>
      <c r="E10" s="483"/>
    </row>
    <row r="11" spans="2:6">
      <c r="B11" s="98">
        <v>1</v>
      </c>
      <c r="C11" s="12" t="s">
        <v>155</v>
      </c>
      <c r="D11" s="460">
        <v>38734.891762837004</v>
      </c>
      <c r="E11" s="460">
        <v>32424.922963053999</v>
      </c>
    </row>
    <row r="12" spans="2:6">
      <c r="B12" s="98">
        <v>2</v>
      </c>
      <c r="C12" s="11" t="s">
        <v>156</v>
      </c>
      <c r="D12" s="460">
        <v>38734.891762837004</v>
      </c>
      <c r="E12" s="460">
        <v>32424.922963053999</v>
      </c>
    </row>
    <row r="13" spans="2:6">
      <c r="B13" s="98">
        <v>3</v>
      </c>
      <c r="C13" s="12" t="s">
        <v>157</v>
      </c>
      <c r="D13" s="460">
        <v>38734.891762837004</v>
      </c>
      <c r="E13" s="460">
        <v>32424.922963053999</v>
      </c>
    </row>
    <row r="14" spans="2:6">
      <c r="B14" s="481" t="s">
        <v>158</v>
      </c>
      <c r="C14" s="481"/>
      <c r="D14" s="481"/>
      <c r="E14" s="481"/>
    </row>
    <row r="15" spans="2:6">
      <c r="B15" s="98">
        <v>4</v>
      </c>
      <c r="C15" s="12" t="s">
        <v>159</v>
      </c>
      <c r="D15" s="9">
        <v>16403.616510123142</v>
      </c>
      <c r="E15" s="9">
        <v>28315.289278517746</v>
      </c>
    </row>
    <row r="16" spans="2:6">
      <c r="B16" s="481" t="s">
        <v>160</v>
      </c>
      <c r="C16" s="481"/>
      <c r="D16" s="481"/>
      <c r="E16" s="481"/>
    </row>
    <row r="17" spans="2:5">
      <c r="B17" s="98">
        <v>5</v>
      </c>
      <c r="C17" s="12" t="s">
        <v>161</v>
      </c>
      <c r="D17" s="463">
        <v>2.3613629188985601</v>
      </c>
      <c r="E17" s="463">
        <v>1.1451383259451335</v>
      </c>
    </row>
    <row r="18" spans="2:5">
      <c r="B18" s="98">
        <v>6</v>
      </c>
      <c r="C18" s="11" t="s">
        <v>162</v>
      </c>
      <c r="D18" s="463">
        <v>2.3613629188985601</v>
      </c>
      <c r="E18" s="463">
        <v>1.1451383259451335</v>
      </c>
    </row>
    <row r="19" spans="2:5">
      <c r="B19" s="98">
        <v>7</v>
      </c>
      <c r="C19" s="12" t="s">
        <v>163</v>
      </c>
      <c r="D19" s="463">
        <v>2.3613629188985601</v>
      </c>
      <c r="E19" s="463">
        <v>1.1451383259451335</v>
      </c>
    </row>
    <row r="20" spans="2:5" ht="23.25" customHeight="1">
      <c r="B20" s="480" t="s">
        <v>164</v>
      </c>
      <c r="C20" s="480"/>
      <c r="D20" s="480"/>
      <c r="E20" s="480"/>
    </row>
    <row r="21" spans="2:5" ht="21.5">
      <c r="B21" s="92" t="s">
        <v>29</v>
      </c>
      <c r="C21" s="158" t="s">
        <v>165</v>
      </c>
      <c r="D21" s="461">
        <v>0</v>
      </c>
      <c r="E21" s="461">
        <v>0</v>
      </c>
    </row>
    <row r="22" spans="2:5">
      <c r="B22" s="98" t="s">
        <v>30</v>
      </c>
      <c r="C22" s="313" t="s">
        <v>166</v>
      </c>
      <c r="D22" s="462">
        <v>0</v>
      </c>
      <c r="E22" s="462">
        <v>0</v>
      </c>
    </row>
    <row r="23" spans="2:5">
      <c r="B23" s="98" t="s">
        <v>31</v>
      </c>
      <c r="C23" s="314" t="s">
        <v>167</v>
      </c>
      <c r="D23" s="461">
        <v>0</v>
      </c>
      <c r="E23" s="461">
        <v>0</v>
      </c>
    </row>
    <row r="24" spans="2:5">
      <c r="B24" s="98" t="s">
        <v>32</v>
      </c>
      <c r="C24" s="11" t="s">
        <v>168</v>
      </c>
      <c r="D24" s="462">
        <v>0.08</v>
      </c>
      <c r="E24" s="462">
        <v>0.08</v>
      </c>
    </row>
    <row r="25" spans="2:5" ht="15" customHeight="1">
      <c r="B25" s="480" t="s">
        <v>169</v>
      </c>
      <c r="C25" s="480"/>
      <c r="D25" s="480"/>
      <c r="E25" s="480"/>
    </row>
    <row r="26" spans="2:5">
      <c r="B26" s="98">
        <v>8</v>
      </c>
      <c r="C26" s="11" t="s">
        <v>170</v>
      </c>
      <c r="D26" s="465">
        <v>2.5000000000000001E-2</v>
      </c>
      <c r="E26" s="465">
        <v>2.5000000000000001E-2</v>
      </c>
    </row>
    <row r="27" spans="2:5" ht="21.5">
      <c r="B27" s="92" t="s">
        <v>33</v>
      </c>
      <c r="C27" s="158" t="s">
        <v>171</v>
      </c>
      <c r="D27" s="466">
        <v>0</v>
      </c>
      <c r="E27" s="466">
        <v>0</v>
      </c>
    </row>
    <row r="28" spans="2:5">
      <c r="B28" s="98">
        <v>9</v>
      </c>
      <c r="C28" s="11" t="s">
        <v>172</v>
      </c>
      <c r="D28" s="465">
        <v>0</v>
      </c>
      <c r="E28" s="465">
        <v>0</v>
      </c>
    </row>
    <row r="29" spans="2:5">
      <c r="B29" s="92" t="s">
        <v>34</v>
      </c>
      <c r="C29" s="12" t="s">
        <v>173</v>
      </c>
      <c r="D29" s="464">
        <v>0</v>
      </c>
      <c r="E29" s="464">
        <v>0</v>
      </c>
    </row>
    <row r="30" spans="2:5">
      <c r="B30" s="98">
        <v>10</v>
      </c>
      <c r="C30" s="11" t="s">
        <v>174</v>
      </c>
      <c r="D30" s="465">
        <v>0</v>
      </c>
      <c r="E30" s="465">
        <v>0</v>
      </c>
    </row>
    <row r="31" spans="2:5">
      <c r="B31" s="98" t="s">
        <v>35</v>
      </c>
      <c r="C31" s="12" t="s">
        <v>175</v>
      </c>
      <c r="D31" s="464">
        <v>0</v>
      </c>
      <c r="E31" s="464">
        <v>0</v>
      </c>
    </row>
    <row r="32" spans="2:5">
      <c r="B32" s="98">
        <v>11</v>
      </c>
      <c r="C32" s="11" t="s">
        <v>176</v>
      </c>
      <c r="D32" s="465">
        <v>2.5000000000000001E-2</v>
      </c>
      <c r="E32" s="465">
        <v>2.5000000000000001E-2</v>
      </c>
    </row>
    <row r="33" spans="2:5">
      <c r="B33" s="98" t="s">
        <v>36</v>
      </c>
      <c r="C33" s="12" t="s">
        <v>177</v>
      </c>
      <c r="D33" s="466">
        <v>0.10500000000000001</v>
      </c>
      <c r="E33" s="466">
        <v>0.10500000000000001</v>
      </c>
    </row>
    <row r="34" spans="2:5">
      <c r="B34" s="98">
        <v>12</v>
      </c>
      <c r="C34" s="11" t="s">
        <v>178</v>
      </c>
      <c r="D34" s="465">
        <v>7.0000000000000007E-2</v>
      </c>
      <c r="E34" s="465">
        <v>7.0000000000000007E-2</v>
      </c>
    </row>
    <row r="35" spans="2:5">
      <c r="B35" s="480" t="s">
        <v>132</v>
      </c>
      <c r="C35" s="480"/>
      <c r="D35" s="480"/>
      <c r="E35" s="480"/>
    </row>
    <row r="36" spans="2:5">
      <c r="B36" s="98">
        <v>13</v>
      </c>
      <c r="C36" s="11" t="s">
        <v>179</v>
      </c>
      <c r="D36" s="473">
        <v>327309.90627383703</v>
      </c>
      <c r="E36" s="473">
        <v>339284.26415155403</v>
      </c>
    </row>
    <row r="37" spans="2:5">
      <c r="B37" s="98">
        <v>14</v>
      </c>
      <c r="C37" s="12" t="s">
        <v>180</v>
      </c>
      <c r="D37" s="474">
        <v>0.11834316963944948</v>
      </c>
      <c r="E37" s="474">
        <v>9.5568602464186775E-2</v>
      </c>
    </row>
    <row r="38" spans="2:5" ht="29.5" customHeight="1">
      <c r="B38" s="480" t="s">
        <v>181</v>
      </c>
      <c r="C38" s="480"/>
      <c r="D38" s="480"/>
      <c r="E38" s="480"/>
    </row>
    <row r="39" spans="2:5">
      <c r="B39" s="92" t="s">
        <v>37</v>
      </c>
      <c r="C39" s="158" t="s">
        <v>182</v>
      </c>
      <c r="D39" s="464">
        <v>0</v>
      </c>
      <c r="E39" s="464">
        <v>0</v>
      </c>
    </row>
    <row r="40" spans="2:5">
      <c r="B40" s="98" t="s">
        <v>38</v>
      </c>
      <c r="C40" s="313" t="s">
        <v>166</v>
      </c>
      <c r="D40" s="465">
        <v>0</v>
      </c>
      <c r="E40" s="465">
        <v>0</v>
      </c>
    </row>
    <row r="41" spans="2:5">
      <c r="B41" s="98" t="s">
        <v>39</v>
      </c>
      <c r="C41" s="12" t="s">
        <v>183</v>
      </c>
      <c r="D41" s="447">
        <v>0.03</v>
      </c>
      <c r="E41" s="464">
        <v>0.03</v>
      </c>
    </row>
    <row r="42" spans="2:5" ht="15" customHeight="1">
      <c r="B42" s="480" t="s">
        <v>184</v>
      </c>
      <c r="C42" s="480"/>
      <c r="D42" s="480"/>
      <c r="E42" s="480"/>
    </row>
    <row r="43" spans="2:5">
      <c r="B43" s="98" t="s">
        <v>40</v>
      </c>
      <c r="C43" s="12" t="s">
        <v>185</v>
      </c>
      <c r="D43" s="465">
        <v>0</v>
      </c>
      <c r="E43" s="465">
        <v>0</v>
      </c>
    </row>
    <row r="44" spans="2:5">
      <c r="B44" s="98" t="s">
        <v>41</v>
      </c>
      <c r="C44" s="11" t="s">
        <v>186</v>
      </c>
      <c r="D44" s="447">
        <v>0.03</v>
      </c>
      <c r="E44" s="464">
        <v>0.03</v>
      </c>
    </row>
    <row r="45" spans="2:5">
      <c r="B45" s="13" t="s">
        <v>187</v>
      </c>
      <c r="C45" s="13"/>
      <c r="D45" s="14"/>
      <c r="E45" s="14"/>
    </row>
    <row r="46" spans="2:5">
      <c r="B46" s="98">
        <v>15</v>
      </c>
      <c r="C46" s="11" t="s">
        <v>188</v>
      </c>
      <c r="D46" s="468">
        <v>157837.32623211131</v>
      </c>
      <c r="E46" s="468">
        <v>294296.13970254757</v>
      </c>
    </row>
    <row r="47" spans="2:5">
      <c r="B47" s="98" t="s">
        <v>42</v>
      </c>
      <c r="C47" s="12" t="s">
        <v>189</v>
      </c>
      <c r="D47" s="467">
        <v>14622.763355833333</v>
      </c>
      <c r="E47" s="467">
        <v>17370.264531866662</v>
      </c>
    </row>
    <row r="48" spans="2:5">
      <c r="B48" s="98" t="s">
        <v>43</v>
      </c>
      <c r="C48" s="11" t="s">
        <v>190</v>
      </c>
      <c r="D48" s="468">
        <v>7787.553107374998</v>
      </c>
      <c r="E48" s="468">
        <v>13510.6778043875</v>
      </c>
    </row>
    <row r="49" spans="2:5">
      <c r="B49" s="98">
        <v>16</v>
      </c>
      <c r="C49" s="12" t="s">
        <v>191</v>
      </c>
      <c r="D49" s="467">
        <v>8018.2360268791663</v>
      </c>
      <c r="E49" s="467">
        <v>7267.0795824760435</v>
      </c>
    </row>
    <row r="50" spans="2:5">
      <c r="B50" s="98">
        <v>17</v>
      </c>
      <c r="C50" s="11" t="s">
        <v>192</v>
      </c>
      <c r="D50" s="469">
        <v>23.793335166666665</v>
      </c>
      <c r="E50" s="469">
        <v>45.081961666666665</v>
      </c>
    </row>
    <row r="51" spans="2:5">
      <c r="B51" s="481" t="s">
        <v>193</v>
      </c>
      <c r="C51" s="481"/>
      <c r="D51" s="481"/>
      <c r="E51" s="481"/>
    </row>
    <row r="52" spans="2:5">
      <c r="B52" s="98">
        <v>18</v>
      </c>
      <c r="C52" s="11" t="s">
        <v>194</v>
      </c>
      <c r="D52" s="471">
        <v>358131.55776195001</v>
      </c>
      <c r="E52" s="471">
        <v>394982.23125675</v>
      </c>
    </row>
    <row r="53" spans="2:5">
      <c r="B53" s="98">
        <v>19</v>
      </c>
      <c r="C53" s="12" t="s">
        <v>195</v>
      </c>
      <c r="D53" s="470">
        <v>83297.714701959994</v>
      </c>
      <c r="E53" s="470">
        <v>92229.270559149969</v>
      </c>
    </row>
    <row r="54" spans="2:5" ht="15" thickBot="1">
      <c r="B54" s="99">
        <v>20</v>
      </c>
      <c r="C54" s="315" t="s">
        <v>196</v>
      </c>
      <c r="D54" s="472">
        <v>4.2994163650629318</v>
      </c>
      <c r="E54" s="472">
        <v>4.2826125465606237</v>
      </c>
    </row>
  </sheetData>
  <sheetProtection algorithmName="SHA-512" hashValue="RNDMEMNvk2ORhmKpBPlByHd+dShxD3roQrZFwM45BvMrCDKhi/M+RCxNUrXOdmHzYNIO9Y+aHXOztpmgTy9RBw==" saltValue="Z3oNtJMHQgOEmBF0/A4EEg==" spinCount="100000" sheet="1" objects="1" scenarios="1"/>
  <mergeCells count="10">
    <mergeCell ref="C6:E6"/>
    <mergeCell ref="B10:E10"/>
    <mergeCell ref="B14:E14"/>
    <mergeCell ref="B16:E16"/>
    <mergeCell ref="B20:E20"/>
    <mergeCell ref="B25:E25"/>
    <mergeCell ref="B35:E35"/>
    <mergeCell ref="B38:E38"/>
    <mergeCell ref="B42:E42"/>
    <mergeCell ref="B51:E51"/>
  </mergeCells>
  <hyperlinks>
    <hyperlink ref="B2" location="Tartalom!A1" display="Back to contents page" xr:uid="{00000000-0004-0000-0100-000000000000}"/>
    <hyperlink ref="B2:E2" location="CONTENTS!A1" display="Back to contents page" xr:uid="{00000000-0004-0000-0100-000001000000}"/>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79998168889431442"/>
  </sheetPr>
  <dimension ref="B1:J28"/>
  <sheetViews>
    <sheetView showGridLines="0" workbookViewId="0"/>
  </sheetViews>
  <sheetFormatPr defaultRowHeight="14.5"/>
  <cols>
    <col min="1" max="2" width="4.453125" customWidth="1"/>
    <col min="3" max="3" width="44" customWidth="1"/>
    <col min="4" max="4" width="13.54296875" customWidth="1"/>
    <col min="7" max="7" width="16.1796875" customWidth="1"/>
    <col min="8" max="8" width="14.1796875" customWidth="1"/>
    <col min="9" max="9" width="14.81640625" customWidth="1"/>
    <col min="10" max="10" width="21.1796875" customWidth="1"/>
  </cols>
  <sheetData>
    <row r="1" spans="2:10" ht="12.75" customHeight="1"/>
    <row r="2" spans="2:10">
      <c r="B2" s="168" t="s">
        <v>0</v>
      </c>
      <c r="C2" s="94"/>
    </row>
    <row r="3" spans="2:10">
      <c r="B3" s="1"/>
      <c r="C3" s="1"/>
    </row>
    <row r="4" spans="2:10" ht="15.5">
      <c r="B4" s="15" t="s">
        <v>623</v>
      </c>
      <c r="C4" s="2"/>
    </row>
    <row r="5" spans="2:10" ht="2.15" customHeight="1">
      <c r="B5" s="1"/>
      <c r="C5" s="1"/>
    </row>
    <row r="6" spans="2:10" ht="2.15" customHeight="1">
      <c r="B6" s="482"/>
      <c r="C6" s="482"/>
    </row>
    <row r="7" spans="2:10" ht="2.15" customHeight="1">
      <c r="B7" s="3"/>
      <c r="C7" s="4"/>
    </row>
    <row r="8" spans="2:10" ht="15" thickBot="1">
      <c r="B8" s="26"/>
      <c r="C8" s="491" t="str">
        <f>+Contents!B3</f>
        <v>31.12.2023</v>
      </c>
      <c r="D8" s="491"/>
      <c r="E8" s="491"/>
      <c r="F8" s="491"/>
      <c r="G8" s="491"/>
      <c r="H8" s="491"/>
      <c r="I8" s="491"/>
      <c r="J8" s="491"/>
    </row>
    <row r="9" spans="2:10" ht="15" thickBot="1">
      <c r="C9" s="526" t="s">
        <v>152</v>
      </c>
      <c r="D9" s="523" t="s">
        <v>594</v>
      </c>
      <c r="E9" s="523"/>
      <c r="F9" s="523"/>
      <c r="G9" s="523"/>
      <c r="H9" s="519" t="s">
        <v>636</v>
      </c>
      <c r="I9" s="519" t="s">
        <v>637</v>
      </c>
      <c r="J9" s="519" t="s">
        <v>638</v>
      </c>
    </row>
    <row r="10" spans="2:10" ht="22.5" customHeight="1" thickBot="1">
      <c r="C10" s="527"/>
      <c r="D10" s="197"/>
      <c r="E10" s="523" t="s">
        <v>634</v>
      </c>
      <c r="F10" s="523"/>
      <c r="G10" s="519" t="s">
        <v>635</v>
      </c>
      <c r="H10" s="520"/>
      <c r="I10" s="520"/>
      <c r="J10" s="520"/>
    </row>
    <row r="11" spans="2:10" ht="43.5" customHeight="1" thickBot="1">
      <c r="C11" s="528"/>
      <c r="D11" s="177"/>
      <c r="E11" s="177"/>
      <c r="F11" s="181" t="s">
        <v>601</v>
      </c>
      <c r="G11" s="521"/>
      <c r="H11" s="521"/>
      <c r="I11" s="521"/>
      <c r="J11" s="521"/>
    </row>
    <row r="12" spans="2:10">
      <c r="C12" s="175" t="s">
        <v>625</v>
      </c>
      <c r="D12" s="178">
        <v>470656.05826100003</v>
      </c>
      <c r="E12" s="178">
        <v>441.868899</v>
      </c>
      <c r="F12" s="178">
        <v>400.32848200000001</v>
      </c>
      <c r="G12" s="178">
        <v>470656.05826100003</v>
      </c>
      <c r="H12" s="178">
        <v>-2426.2119010000001</v>
      </c>
      <c r="I12" s="252"/>
      <c r="J12" s="178">
        <v>0</v>
      </c>
    </row>
    <row r="13" spans="2:10">
      <c r="C13" s="174" t="s">
        <v>626</v>
      </c>
      <c r="D13" s="179">
        <v>470656.05826100003</v>
      </c>
      <c r="E13" s="179">
        <v>441.868899</v>
      </c>
      <c r="F13" s="179">
        <v>400.32848200000001</v>
      </c>
      <c r="G13" s="179">
        <v>470656.05826100003</v>
      </c>
      <c r="H13" s="179">
        <v>-2426.2119010000001</v>
      </c>
      <c r="I13" s="238"/>
      <c r="J13" s="179">
        <v>0</v>
      </c>
    </row>
    <row r="14" spans="2:10">
      <c r="C14" s="174" t="s">
        <v>627</v>
      </c>
      <c r="D14" s="179">
        <v>0</v>
      </c>
      <c r="E14" s="179">
        <v>0</v>
      </c>
      <c r="F14" s="179">
        <v>0</v>
      </c>
      <c r="G14" s="179">
        <v>0</v>
      </c>
      <c r="H14" s="179">
        <v>0</v>
      </c>
      <c r="I14" s="238"/>
      <c r="J14" s="179">
        <v>0</v>
      </c>
    </row>
    <row r="15" spans="2:10">
      <c r="C15" s="174" t="s">
        <v>628</v>
      </c>
      <c r="D15" s="179">
        <v>0</v>
      </c>
      <c r="E15" s="179">
        <v>0</v>
      </c>
      <c r="F15" s="179">
        <v>0</v>
      </c>
      <c r="G15" s="179">
        <v>0</v>
      </c>
      <c r="H15" s="179">
        <v>0</v>
      </c>
      <c r="I15" s="238"/>
      <c r="J15" s="179">
        <v>0</v>
      </c>
    </row>
    <row r="16" spans="2:10">
      <c r="C16" s="174" t="s">
        <v>629</v>
      </c>
      <c r="D16" s="179">
        <v>0</v>
      </c>
      <c r="E16" s="179">
        <v>0</v>
      </c>
      <c r="F16" s="179">
        <v>0</v>
      </c>
      <c r="G16" s="179">
        <v>0</v>
      </c>
      <c r="H16" s="179">
        <v>0</v>
      </c>
      <c r="I16" s="238"/>
      <c r="J16" s="179">
        <v>0</v>
      </c>
    </row>
    <row r="17" spans="3:10">
      <c r="C17" s="174" t="s">
        <v>630</v>
      </c>
      <c r="D17" s="179">
        <v>0</v>
      </c>
      <c r="E17" s="179">
        <v>0</v>
      </c>
      <c r="F17" s="179">
        <v>0</v>
      </c>
      <c r="G17" s="179">
        <v>0</v>
      </c>
      <c r="H17" s="179">
        <v>0</v>
      </c>
      <c r="I17" s="238"/>
      <c r="J17" s="179">
        <v>0</v>
      </c>
    </row>
    <row r="18" spans="3:10">
      <c r="C18" s="174" t="s">
        <v>631</v>
      </c>
      <c r="D18" s="179">
        <v>0</v>
      </c>
      <c r="E18" s="179">
        <v>0</v>
      </c>
      <c r="F18" s="179">
        <v>0</v>
      </c>
      <c r="G18" s="179">
        <v>0</v>
      </c>
      <c r="H18" s="179">
        <v>0</v>
      </c>
      <c r="I18" s="238"/>
      <c r="J18" s="179">
        <v>0</v>
      </c>
    </row>
    <row r="19" spans="3:10">
      <c r="C19" s="207" t="s">
        <v>632</v>
      </c>
      <c r="D19" s="208">
        <v>0</v>
      </c>
      <c r="E19" s="208">
        <v>0</v>
      </c>
      <c r="F19" s="208">
        <v>0</v>
      </c>
      <c r="G19" s="208">
        <v>0</v>
      </c>
      <c r="H19" s="208">
        <v>0</v>
      </c>
      <c r="I19" s="253"/>
      <c r="J19" s="208">
        <v>0</v>
      </c>
    </row>
    <row r="20" spans="3:10">
      <c r="C20" s="176" t="s">
        <v>575</v>
      </c>
      <c r="D20" s="179">
        <v>136.24573000000001</v>
      </c>
      <c r="E20" s="179">
        <v>0</v>
      </c>
      <c r="F20" s="179">
        <v>0</v>
      </c>
      <c r="G20" s="254"/>
      <c r="H20" s="254"/>
      <c r="I20" s="179">
        <v>-1.3116650000000001</v>
      </c>
      <c r="J20" s="254"/>
    </row>
    <row r="21" spans="3:10">
      <c r="C21" s="174" t="s">
        <v>626</v>
      </c>
      <c r="D21" s="179">
        <v>136.24573000000001</v>
      </c>
      <c r="E21" s="179">
        <v>0</v>
      </c>
      <c r="F21" s="179">
        <v>0</v>
      </c>
      <c r="G21" s="238"/>
      <c r="H21" s="238"/>
      <c r="I21" s="179">
        <v>-1.3116650000000001</v>
      </c>
      <c r="J21" s="238"/>
    </row>
    <row r="22" spans="3:10">
      <c r="C22" s="174" t="s">
        <v>627</v>
      </c>
      <c r="D22" s="179">
        <v>0</v>
      </c>
      <c r="E22" s="179">
        <v>0</v>
      </c>
      <c r="F22" s="179">
        <v>0</v>
      </c>
      <c r="G22" s="238"/>
      <c r="H22" s="238"/>
      <c r="I22" s="179">
        <v>0</v>
      </c>
      <c r="J22" s="238"/>
    </row>
    <row r="23" spans="3:10">
      <c r="C23" s="174" t="s">
        <v>628</v>
      </c>
      <c r="D23" s="179">
        <v>0</v>
      </c>
      <c r="E23" s="179">
        <v>0</v>
      </c>
      <c r="F23" s="179">
        <v>0</v>
      </c>
      <c r="G23" s="238"/>
      <c r="H23" s="238"/>
      <c r="I23" s="179">
        <v>0</v>
      </c>
      <c r="J23" s="238"/>
    </row>
    <row r="24" spans="3:10">
      <c r="C24" s="174" t="s">
        <v>629</v>
      </c>
      <c r="D24" s="179">
        <v>0</v>
      </c>
      <c r="E24" s="179">
        <v>0</v>
      </c>
      <c r="F24" s="179">
        <v>0</v>
      </c>
      <c r="G24" s="238"/>
      <c r="H24" s="238"/>
      <c r="I24" s="179">
        <v>0</v>
      </c>
      <c r="J24" s="238"/>
    </row>
    <row r="25" spans="3:10">
      <c r="C25" s="174" t="s">
        <v>633</v>
      </c>
      <c r="D25" s="179">
        <v>0</v>
      </c>
      <c r="E25" s="179">
        <v>0</v>
      </c>
      <c r="F25" s="179">
        <v>0</v>
      </c>
      <c r="G25" s="238"/>
      <c r="H25" s="238"/>
      <c r="I25" s="179">
        <v>0</v>
      </c>
      <c r="J25" s="238"/>
    </row>
    <row r="26" spans="3:10">
      <c r="C26" s="174" t="s">
        <v>630</v>
      </c>
      <c r="D26" s="179">
        <v>0</v>
      </c>
      <c r="E26" s="179">
        <v>0</v>
      </c>
      <c r="F26" s="179">
        <v>0</v>
      </c>
      <c r="G26" s="238"/>
      <c r="H26" s="238"/>
      <c r="I26" s="179">
        <v>0</v>
      </c>
      <c r="J26" s="238"/>
    </row>
    <row r="27" spans="3:10">
      <c r="C27" s="174" t="s">
        <v>632</v>
      </c>
      <c r="D27" s="179">
        <v>0</v>
      </c>
      <c r="E27" s="179">
        <v>0</v>
      </c>
      <c r="F27" s="179">
        <v>0</v>
      </c>
      <c r="G27" s="238"/>
      <c r="H27" s="238"/>
      <c r="I27" s="179">
        <v>0</v>
      </c>
      <c r="J27" s="238"/>
    </row>
    <row r="28" spans="3:10" ht="15" thickBot="1">
      <c r="C28" s="171" t="s">
        <v>147</v>
      </c>
      <c r="D28" s="180">
        <v>470792.30399100005</v>
      </c>
      <c r="E28" s="180">
        <v>441.868899</v>
      </c>
      <c r="F28" s="180">
        <v>400.32848200000001</v>
      </c>
      <c r="G28" s="180">
        <v>470656.05826100003</v>
      </c>
      <c r="H28" s="180">
        <v>-2426.2119010000001</v>
      </c>
      <c r="I28" s="180">
        <v>-1.3116650000000001</v>
      </c>
      <c r="J28" s="180">
        <v>0</v>
      </c>
    </row>
  </sheetData>
  <sheetProtection algorithmName="SHA-512" hashValue="NgTot/oHd2g5n6v6xbH11DHToguVYvp/pn5R0zsecWbHEI/xTFb5d/if8jGNLaYUDHXh6QHHEKwoR+FrDERRpw==" saltValue="QSGFW1fWc4i+lbESng/xRA==" spinCount="100000" sheet="1" objects="1" scenarios="1"/>
  <mergeCells count="9">
    <mergeCell ref="B6:C6"/>
    <mergeCell ref="C9:C11"/>
    <mergeCell ref="D9:G9"/>
    <mergeCell ref="C8:J8"/>
    <mergeCell ref="H9:H11"/>
    <mergeCell ref="I9:I11"/>
    <mergeCell ref="J9:J11"/>
    <mergeCell ref="E10:F10"/>
    <mergeCell ref="G10:G11"/>
  </mergeCells>
  <hyperlinks>
    <hyperlink ref="B2" location="Tartalom!A1" display="Back to contents page" xr:uid="{00000000-0004-0000-1A00-000000000000}"/>
    <hyperlink ref="B2:C2" location="CONTENTS!A1" display="Back to contents page" xr:uid="{00000000-0004-0000-1A00-000001000000}"/>
  </hyperlink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79998168889431442"/>
  </sheetPr>
  <dimension ref="B1:I32"/>
  <sheetViews>
    <sheetView showGridLines="0" workbookViewId="0"/>
  </sheetViews>
  <sheetFormatPr defaultRowHeight="14.5"/>
  <cols>
    <col min="1" max="2" width="4.453125" customWidth="1"/>
    <col min="3" max="3" width="44" customWidth="1"/>
    <col min="4" max="4" width="13.54296875" customWidth="1"/>
    <col min="7" max="7" width="16.1796875" customWidth="1"/>
    <col min="8" max="8" width="14.1796875" customWidth="1"/>
    <col min="9" max="9" width="23.54296875" customWidth="1"/>
  </cols>
  <sheetData>
    <row r="1" spans="2:9" ht="12.75" customHeight="1"/>
    <row r="2" spans="2:9">
      <c r="B2" s="168" t="s">
        <v>0</v>
      </c>
      <c r="C2" s="94"/>
    </row>
    <row r="3" spans="2:9">
      <c r="B3" s="1"/>
      <c r="C3" s="1"/>
    </row>
    <row r="4" spans="2:9" ht="15.5">
      <c r="B4" s="15" t="s">
        <v>639</v>
      </c>
      <c r="C4" s="2"/>
    </row>
    <row r="5" spans="2:9" ht="2.15" customHeight="1">
      <c r="B5" s="1"/>
      <c r="C5" s="1"/>
    </row>
    <row r="6" spans="2:9" ht="2.15" customHeight="1">
      <c r="B6" s="482"/>
      <c r="C6" s="482"/>
    </row>
    <row r="7" spans="2:9" ht="2.15" customHeight="1">
      <c r="B7" s="3"/>
      <c r="C7" s="4"/>
    </row>
    <row r="8" spans="2:9" ht="15" thickBot="1">
      <c r="B8" s="26"/>
      <c r="C8" s="491" t="str">
        <f>+Contents!B3</f>
        <v>31.12.2023</v>
      </c>
      <c r="D8" s="491"/>
      <c r="E8" s="491"/>
      <c r="F8" s="491"/>
      <c r="G8" s="491"/>
      <c r="H8" s="491"/>
      <c r="I8" s="491"/>
    </row>
    <row r="9" spans="2:9" ht="15" thickBot="1">
      <c r="C9" s="526" t="s">
        <v>152</v>
      </c>
      <c r="D9" s="523" t="s">
        <v>594</v>
      </c>
      <c r="E9" s="523"/>
      <c r="F9" s="523"/>
      <c r="G9" s="523"/>
      <c r="H9" s="519" t="s">
        <v>636</v>
      </c>
      <c r="I9" s="519" t="s">
        <v>638</v>
      </c>
    </row>
    <row r="10" spans="2:9" ht="21" customHeight="1" thickBot="1">
      <c r="C10" s="527"/>
      <c r="D10" s="202"/>
      <c r="E10" s="547" t="s">
        <v>634</v>
      </c>
      <c r="F10" s="547"/>
      <c r="G10" s="520" t="s">
        <v>635</v>
      </c>
      <c r="H10" s="520"/>
      <c r="I10" s="520"/>
    </row>
    <row r="11" spans="2:9" ht="43.5" customHeight="1" thickBot="1">
      <c r="C11" s="528"/>
      <c r="D11" s="177"/>
      <c r="E11" s="177"/>
      <c r="F11" s="181" t="s">
        <v>601</v>
      </c>
      <c r="G11" s="521"/>
      <c r="H11" s="521"/>
      <c r="I11" s="521"/>
    </row>
    <row r="12" spans="2:9">
      <c r="C12" s="172" t="s">
        <v>641</v>
      </c>
      <c r="D12" s="178"/>
      <c r="E12" s="178"/>
      <c r="F12" s="178"/>
      <c r="G12" s="178"/>
      <c r="H12" s="178"/>
      <c r="I12" s="178"/>
    </row>
    <row r="13" spans="2:9">
      <c r="C13" s="174" t="s">
        <v>642</v>
      </c>
      <c r="D13" s="179"/>
      <c r="E13" s="179"/>
      <c r="F13" s="179"/>
      <c r="G13" s="179"/>
      <c r="H13" s="179"/>
      <c r="I13" s="179"/>
    </row>
    <row r="14" spans="2:9">
      <c r="C14" s="174" t="s">
        <v>643</v>
      </c>
      <c r="D14" s="179"/>
      <c r="E14" s="179"/>
      <c r="F14" s="179"/>
      <c r="G14" s="179"/>
      <c r="H14" s="179"/>
      <c r="I14" s="179"/>
    </row>
    <row r="15" spans="2:9">
      <c r="C15" s="174" t="s">
        <v>644</v>
      </c>
      <c r="D15" s="179"/>
      <c r="E15" s="179"/>
      <c r="F15" s="179"/>
      <c r="G15" s="179"/>
      <c r="H15" s="179"/>
      <c r="I15" s="179"/>
    </row>
    <row r="16" spans="2:9">
      <c r="C16" s="174" t="s">
        <v>645</v>
      </c>
      <c r="D16" s="179"/>
      <c r="E16" s="179"/>
      <c r="F16" s="179"/>
      <c r="G16" s="179"/>
      <c r="H16" s="179"/>
      <c r="I16" s="179"/>
    </row>
    <row r="17" spans="3:9">
      <c r="C17" s="174" t="s">
        <v>646</v>
      </c>
      <c r="D17" s="179"/>
      <c r="E17" s="179"/>
      <c r="F17" s="179"/>
      <c r="G17" s="179"/>
      <c r="H17" s="179"/>
      <c r="I17" s="179"/>
    </row>
    <row r="18" spans="3:9">
      <c r="C18" s="174" t="s">
        <v>647</v>
      </c>
      <c r="D18" s="179"/>
      <c r="E18" s="179"/>
      <c r="F18" s="179"/>
      <c r="G18" s="179"/>
      <c r="H18" s="179"/>
      <c r="I18" s="179"/>
    </row>
    <row r="19" spans="3:9">
      <c r="C19" s="174" t="s">
        <v>648</v>
      </c>
      <c r="D19" s="179"/>
      <c r="E19" s="179"/>
      <c r="F19" s="179"/>
      <c r="G19" s="179"/>
      <c r="H19" s="179"/>
      <c r="I19" s="179"/>
    </row>
    <row r="20" spans="3:9">
      <c r="C20" s="174" t="s">
        <v>649</v>
      </c>
      <c r="D20" s="179"/>
      <c r="E20" s="179"/>
      <c r="F20" s="179"/>
      <c r="G20" s="179"/>
      <c r="H20" s="179"/>
      <c r="I20" s="179"/>
    </row>
    <row r="21" spans="3:9">
      <c r="C21" s="174" t="s">
        <v>650</v>
      </c>
      <c r="D21" s="179"/>
      <c r="E21" s="179"/>
      <c r="F21" s="179"/>
      <c r="G21" s="179"/>
      <c r="H21" s="179"/>
      <c r="I21" s="179"/>
    </row>
    <row r="22" spans="3:9">
      <c r="C22" s="174" t="s">
        <v>651</v>
      </c>
      <c r="D22" s="179"/>
      <c r="E22" s="179"/>
      <c r="F22" s="179"/>
      <c r="G22" s="179"/>
      <c r="H22" s="179"/>
      <c r="I22" s="179"/>
    </row>
    <row r="23" spans="3:9">
      <c r="C23" s="174" t="s">
        <v>253</v>
      </c>
      <c r="D23" s="179"/>
      <c r="E23" s="179"/>
      <c r="F23" s="179"/>
      <c r="G23" s="179"/>
      <c r="H23" s="179"/>
      <c r="I23" s="179"/>
    </row>
    <row r="24" spans="3:9">
      <c r="C24" s="174" t="s">
        <v>652</v>
      </c>
      <c r="D24" s="179"/>
      <c r="E24" s="179"/>
      <c r="F24" s="179"/>
      <c r="G24" s="179"/>
      <c r="H24" s="179"/>
      <c r="I24" s="179"/>
    </row>
    <row r="25" spans="3:9">
      <c r="C25" s="174" t="s">
        <v>653</v>
      </c>
      <c r="D25" s="179"/>
      <c r="E25" s="179"/>
      <c r="F25" s="179"/>
      <c r="G25" s="179"/>
      <c r="H25" s="179"/>
      <c r="I25" s="179"/>
    </row>
    <row r="26" spans="3:9">
      <c r="C26" s="174" t="s">
        <v>654</v>
      </c>
      <c r="D26" s="179"/>
      <c r="E26" s="179"/>
      <c r="F26" s="179"/>
      <c r="G26" s="179"/>
      <c r="H26" s="179"/>
      <c r="I26" s="179"/>
    </row>
    <row r="27" spans="3:9">
      <c r="C27" s="174" t="s">
        <v>655</v>
      </c>
      <c r="D27" s="179"/>
      <c r="E27" s="179"/>
      <c r="F27" s="179"/>
      <c r="G27" s="179"/>
      <c r="H27" s="179"/>
      <c r="I27" s="179"/>
    </row>
    <row r="28" spans="3:9">
      <c r="C28" s="174" t="s">
        <v>656</v>
      </c>
      <c r="D28" s="179"/>
      <c r="E28" s="179"/>
      <c r="F28" s="179"/>
      <c r="G28" s="179"/>
      <c r="H28" s="179"/>
      <c r="I28" s="179"/>
    </row>
    <row r="29" spans="3:9">
      <c r="C29" s="174" t="s">
        <v>657</v>
      </c>
      <c r="D29" s="179"/>
      <c r="E29" s="179"/>
      <c r="F29" s="179"/>
      <c r="G29" s="179"/>
      <c r="H29" s="179"/>
      <c r="I29" s="179"/>
    </row>
    <row r="30" spans="3:9">
      <c r="C30" s="174" t="s">
        <v>658</v>
      </c>
      <c r="D30" s="179"/>
      <c r="E30" s="179"/>
      <c r="F30" s="179"/>
      <c r="G30" s="179"/>
      <c r="H30" s="179"/>
      <c r="I30" s="179"/>
    </row>
    <row r="31" spans="3:9" ht="15" thickBot="1">
      <c r="C31" s="171" t="s">
        <v>147</v>
      </c>
      <c r="D31" s="180"/>
      <c r="E31" s="180"/>
      <c r="F31" s="180"/>
      <c r="G31" s="180"/>
      <c r="H31" s="180"/>
      <c r="I31" s="180"/>
    </row>
    <row r="32" spans="3:9">
      <c r="C32" s="210"/>
    </row>
  </sheetData>
  <sheetProtection algorithmName="SHA-512" hashValue="/rHSf12+wqo487duaGLcZ89SuXoHE8z0Q+boH0LzgCx1ugv/5c1ZVqUgH63Cc1HEI85h7/hYDpxXujrHUh/HLA==" saltValue="ljOZPVrioCFXhRhGSm9sZg==" spinCount="100000" sheet="1" objects="1" scenarios="1"/>
  <mergeCells count="8">
    <mergeCell ref="B6:C6"/>
    <mergeCell ref="C9:C11"/>
    <mergeCell ref="D9:G9"/>
    <mergeCell ref="H9:H11"/>
    <mergeCell ref="I9:I11"/>
    <mergeCell ref="E10:F10"/>
    <mergeCell ref="G10:G11"/>
    <mergeCell ref="C8:I8"/>
  </mergeCells>
  <hyperlinks>
    <hyperlink ref="B2" location="Tartalom!A1" display="Back to contents page" xr:uid="{00000000-0004-0000-1B00-000000000000}"/>
    <hyperlink ref="B2:C2" location="CONTENTS!A1" display="Back to contents page" xr:uid="{00000000-0004-0000-1B00-000001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79998168889431442"/>
  </sheetPr>
  <dimension ref="B1:O27"/>
  <sheetViews>
    <sheetView showGridLines="0" workbookViewId="0"/>
  </sheetViews>
  <sheetFormatPr defaultRowHeight="14.5"/>
  <cols>
    <col min="1" max="2" width="4.453125" customWidth="1"/>
    <col min="3" max="3" width="48.81640625" customWidth="1"/>
    <col min="4" max="4" width="13.54296875" customWidth="1"/>
    <col min="6" max="6" width="10.453125" customWidth="1"/>
    <col min="7" max="7" width="16.1796875" customWidth="1"/>
    <col min="8" max="8" width="20.54296875" customWidth="1"/>
    <col min="9" max="10" width="10.81640625" customWidth="1"/>
    <col min="11" max="11" width="12.1796875" customWidth="1"/>
    <col min="12" max="12" width="10.1796875" customWidth="1"/>
    <col min="13" max="13" width="10.81640625" customWidth="1"/>
    <col min="14" max="14" width="10.1796875" customWidth="1"/>
    <col min="15" max="15" width="10.453125" customWidth="1"/>
  </cols>
  <sheetData>
    <row r="1" spans="2:15" ht="12.75" customHeight="1"/>
    <row r="2" spans="2:15">
      <c r="B2" s="168" t="s">
        <v>0</v>
      </c>
      <c r="C2" s="94"/>
    </row>
    <row r="3" spans="2:15">
      <c r="B3" s="1"/>
      <c r="C3" s="1"/>
    </row>
    <row r="4" spans="2:15" ht="15.5">
      <c r="B4" s="15" t="s">
        <v>659</v>
      </c>
      <c r="C4" s="2"/>
    </row>
    <row r="5" spans="2:15" ht="2.15" customHeight="1">
      <c r="B5" s="1"/>
      <c r="C5" s="1"/>
    </row>
    <row r="6" spans="2:15" ht="2.15" customHeight="1">
      <c r="B6" s="482"/>
      <c r="C6" s="482"/>
    </row>
    <row r="7" spans="2:15" ht="2.15" customHeight="1">
      <c r="B7" s="3"/>
      <c r="C7" s="4"/>
    </row>
    <row r="8" spans="2:15" ht="15" thickBot="1">
      <c r="B8" s="26"/>
      <c r="C8" s="491" t="str">
        <f>+Contents!B3</f>
        <v>31.12.2023</v>
      </c>
      <c r="D8" s="491"/>
      <c r="E8" s="491"/>
      <c r="F8" s="491"/>
      <c r="G8" s="491"/>
      <c r="H8" s="491"/>
      <c r="I8" s="491"/>
      <c r="J8" s="491"/>
      <c r="K8" s="491"/>
      <c r="L8" s="491"/>
      <c r="M8" s="491"/>
      <c r="N8" s="491"/>
      <c r="O8" s="491"/>
    </row>
    <row r="9" spans="2:15" ht="15.75" customHeight="1" thickBot="1">
      <c r="C9" s="526" t="s">
        <v>152</v>
      </c>
      <c r="D9" s="523" t="s">
        <v>566</v>
      </c>
      <c r="E9" s="523"/>
      <c r="F9" s="523"/>
      <c r="G9" s="523"/>
      <c r="H9" s="523"/>
      <c r="I9" s="523"/>
      <c r="J9" s="523"/>
      <c r="K9" s="523"/>
      <c r="L9" s="523"/>
      <c r="M9" s="523"/>
      <c r="N9" s="523"/>
      <c r="O9" s="523"/>
    </row>
    <row r="10" spans="2:15" ht="15.75" customHeight="1" thickBot="1">
      <c r="C10" s="527"/>
      <c r="D10" s="202"/>
      <c r="E10" s="547" t="s">
        <v>672</v>
      </c>
      <c r="F10" s="548"/>
      <c r="G10" s="547" t="s">
        <v>674</v>
      </c>
      <c r="H10" s="547"/>
      <c r="I10" s="547"/>
      <c r="J10" s="547"/>
      <c r="K10" s="547"/>
      <c r="L10" s="547"/>
      <c r="M10" s="547"/>
      <c r="N10" s="547"/>
      <c r="O10" s="547"/>
    </row>
    <row r="11" spans="2:15" ht="15" thickBot="1">
      <c r="C11" s="527"/>
      <c r="D11" s="202"/>
      <c r="E11" s="198"/>
      <c r="F11" s="541" t="s">
        <v>673</v>
      </c>
      <c r="G11" s="211"/>
      <c r="H11" s="520" t="s">
        <v>616</v>
      </c>
      <c r="I11" s="523" t="s">
        <v>675</v>
      </c>
      <c r="J11" s="523"/>
      <c r="K11" s="523"/>
      <c r="L11" s="523"/>
      <c r="M11" s="523"/>
      <c r="N11" s="523"/>
      <c r="O11" s="523"/>
    </row>
    <row r="12" spans="2:15" ht="42.5" thickBot="1">
      <c r="C12" s="528"/>
      <c r="D12" s="177"/>
      <c r="E12" s="177"/>
      <c r="F12" s="542"/>
      <c r="G12" s="181"/>
      <c r="H12" s="521"/>
      <c r="I12" s="181"/>
      <c r="J12" s="181" t="s">
        <v>676</v>
      </c>
      <c r="K12" s="181" t="s">
        <v>677</v>
      </c>
      <c r="L12" s="181" t="s">
        <v>678</v>
      </c>
      <c r="M12" s="181" t="s">
        <v>679</v>
      </c>
      <c r="N12" s="181" t="s">
        <v>680</v>
      </c>
      <c r="O12" s="181" t="s">
        <v>681</v>
      </c>
    </row>
    <row r="13" spans="2:15">
      <c r="C13" s="172" t="s">
        <v>594</v>
      </c>
      <c r="D13" s="183"/>
      <c r="E13" s="187"/>
      <c r="F13" s="183"/>
      <c r="G13" s="178"/>
      <c r="H13" s="178"/>
      <c r="I13" s="178"/>
      <c r="J13" s="178"/>
      <c r="K13" s="178"/>
      <c r="L13" s="178"/>
      <c r="M13" s="178"/>
      <c r="N13" s="178"/>
      <c r="O13" s="178"/>
    </row>
    <row r="14" spans="2:15">
      <c r="C14" s="170" t="s">
        <v>661</v>
      </c>
      <c r="D14" s="184"/>
      <c r="E14" s="188"/>
      <c r="F14" s="184"/>
      <c r="G14" s="179"/>
      <c r="H14" s="179"/>
      <c r="I14" s="179"/>
      <c r="J14" s="179"/>
      <c r="K14" s="179"/>
      <c r="L14" s="179"/>
      <c r="M14" s="179"/>
      <c r="N14" s="179"/>
      <c r="O14" s="179"/>
    </row>
    <row r="15" spans="2:15">
      <c r="C15" s="173" t="s">
        <v>662</v>
      </c>
      <c r="D15" s="184"/>
      <c r="E15" s="188"/>
      <c r="F15" s="184"/>
      <c r="G15" s="179"/>
      <c r="H15" s="179"/>
      <c r="I15" s="179"/>
      <c r="J15" s="179"/>
      <c r="K15" s="179"/>
      <c r="L15" s="179"/>
      <c r="M15" s="179"/>
      <c r="N15" s="179"/>
      <c r="O15" s="179"/>
    </row>
    <row r="16" spans="2:15" ht="20">
      <c r="C16" s="212" t="s">
        <v>663</v>
      </c>
      <c r="D16" s="184"/>
      <c r="E16" s="188"/>
      <c r="F16" s="237"/>
      <c r="G16" s="179"/>
      <c r="H16" s="179"/>
      <c r="I16" s="179"/>
      <c r="J16" s="238"/>
      <c r="K16" s="238"/>
      <c r="L16" s="238"/>
      <c r="M16" s="238"/>
      <c r="N16" s="238"/>
      <c r="O16" s="238"/>
    </row>
    <row r="17" spans="3:15" ht="20">
      <c r="C17" s="212" t="s">
        <v>664</v>
      </c>
      <c r="D17" s="184"/>
      <c r="E17" s="188"/>
      <c r="F17" s="237"/>
      <c r="G17" s="179"/>
      <c r="H17" s="179"/>
      <c r="I17" s="179"/>
      <c r="J17" s="238"/>
      <c r="K17" s="238"/>
      <c r="L17" s="238"/>
      <c r="M17" s="238"/>
      <c r="N17" s="238"/>
      <c r="O17" s="238"/>
    </row>
    <row r="18" spans="3:15">
      <c r="C18" s="212" t="s">
        <v>665</v>
      </c>
      <c r="D18" s="184"/>
      <c r="E18" s="188"/>
      <c r="F18" s="237"/>
      <c r="G18" s="179"/>
      <c r="H18" s="179"/>
      <c r="I18" s="179"/>
      <c r="J18" s="238"/>
      <c r="K18" s="238"/>
      <c r="L18" s="238"/>
      <c r="M18" s="238"/>
      <c r="N18" s="238"/>
      <c r="O18" s="238"/>
    </row>
    <row r="19" spans="3:15">
      <c r="C19" s="174" t="s">
        <v>666</v>
      </c>
      <c r="D19" s="184"/>
      <c r="E19" s="188"/>
      <c r="F19" s="184"/>
      <c r="G19" s="179"/>
      <c r="H19" s="179"/>
      <c r="I19" s="179"/>
      <c r="J19" s="179"/>
      <c r="K19" s="179"/>
      <c r="L19" s="179"/>
      <c r="M19" s="179"/>
      <c r="N19" s="179"/>
      <c r="O19" s="179"/>
    </row>
    <row r="20" spans="3:15">
      <c r="C20" s="174" t="s">
        <v>667</v>
      </c>
      <c r="D20" s="237"/>
      <c r="E20" s="251"/>
      <c r="F20" s="237"/>
      <c r="G20" s="238"/>
      <c r="H20" s="238"/>
      <c r="I20" s="238"/>
      <c r="J20" s="238"/>
      <c r="K20" s="238"/>
      <c r="L20" s="238"/>
      <c r="M20" s="238"/>
      <c r="N20" s="238"/>
      <c r="O20" s="238"/>
    </row>
    <row r="21" spans="3:15">
      <c r="C21" s="170" t="s">
        <v>668</v>
      </c>
      <c r="D21" s="184"/>
      <c r="E21" s="188"/>
      <c r="F21" s="184"/>
      <c r="G21" s="179"/>
      <c r="H21" s="179"/>
      <c r="I21" s="179"/>
      <c r="J21" s="179"/>
      <c r="K21" s="179"/>
      <c r="L21" s="179"/>
      <c r="M21" s="179"/>
      <c r="N21" s="179"/>
      <c r="O21" s="179"/>
    </row>
    <row r="22" spans="3:15">
      <c r="C22" s="173" t="s">
        <v>669</v>
      </c>
      <c r="D22" s="184"/>
      <c r="E22" s="188"/>
      <c r="F22" s="184"/>
      <c r="G22" s="179"/>
      <c r="H22" s="179"/>
      <c r="I22" s="179"/>
      <c r="J22" s="179"/>
      <c r="K22" s="179"/>
      <c r="L22" s="179"/>
      <c r="M22" s="179"/>
      <c r="N22" s="179"/>
      <c r="O22" s="179"/>
    </row>
    <row r="23" spans="3:15">
      <c r="C23" s="170" t="s">
        <v>670</v>
      </c>
      <c r="D23" s="184"/>
      <c r="E23" s="188"/>
      <c r="F23" s="184"/>
      <c r="G23" s="179"/>
      <c r="H23" s="179"/>
      <c r="I23" s="179"/>
      <c r="J23" s="238"/>
      <c r="K23" s="238"/>
      <c r="L23" s="238"/>
      <c r="M23" s="238"/>
      <c r="N23" s="238"/>
      <c r="O23" s="238"/>
    </row>
    <row r="24" spans="3:15">
      <c r="C24" s="173" t="s">
        <v>669</v>
      </c>
      <c r="D24" s="184"/>
      <c r="E24" s="188"/>
      <c r="F24" s="184"/>
      <c r="G24" s="179"/>
      <c r="H24" s="179"/>
      <c r="I24" s="179"/>
      <c r="J24" s="238"/>
      <c r="K24" s="238"/>
      <c r="L24" s="238"/>
      <c r="M24" s="238"/>
      <c r="N24" s="238"/>
      <c r="O24" s="238"/>
    </row>
    <row r="25" spans="3:15">
      <c r="C25" s="174" t="s">
        <v>671</v>
      </c>
      <c r="D25" s="184"/>
      <c r="E25" s="188"/>
      <c r="F25" s="184"/>
      <c r="G25" s="179"/>
      <c r="H25" s="179"/>
      <c r="I25" s="179"/>
      <c r="J25" s="179"/>
      <c r="K25" s="179"/>
      <c r="L25" s="179"/>
      <c r="M25" s="179"/>
      <c r="N25" s="179"/>
      <c r="O25" s="179"/>
    </row>
    <row r="26" spans="3:15" ht="15" thickBot="1">
      <c r="C26" s="213" t="s">
        <v>561</v>
      </c>
      <c r="D26" s="239"/>
      <c r="E26" s="240"/>
      <c r="F26" s="239"/>
      <c r="G26" s="241"/>
      <c r="H26" s="241"/>
      <c r="I26" s="241"/>
      <c r="J26" s="241"/>
      <c r="K26" s="241"/>
      <c r="L26" s="241"/>
      <c r="M26" s="241"/>
      <c r="N26" s="241"/>
      <c r="O26" s="241"/>
    </row>
    <row r="27" spans="3:15">
      <c r="C27" s="210"/>
    </row>
  </sheetData>
  <sheetProtection algorithmName="SHA-512" hashValue="KF6w8Pr1r/rxlf+NpyhJq7SyWMXx8wlZp64edBmeL/05NYRAKQTPTwJqqEn9FB/tmTxq2hv9ICj6CxC/YpQQjA==" saltValue="YbfFYLyy9f6oozAJ9/LJ/A==" spinCount="100000" sheet="1" objects="1" scenarios="1"/>
  <mergeCells count="9">
    <mergeCell ref="F11:F12"/>
    <mergeCell ref="H11:H12"/>
    <mergeCell ref="I11:O11"/>
    <mergeCell ref="C8:O8"/>
    <mergeCell ref="B6:C6"/>
    <mergeCell ref="E10:F10"/>
    <mergeCell ref="C9:C12"/>
    <mergeCell ref="D9:O9"/>
    <mergeCell ref="G10:O10"/>
  </mergeCells>
  <hyperlinks>
    <hyperlink ref="B2" location="Tartalom!A1" display="Back to contents page" xr:uid="{00000000-0004-0000-1C00-000000000000}"/>
    <hyperlink ref="B2:C2" location="CONTENTS!A1" display="Back to contents page" xr:uid="{00000000-0004-0000-1C00-000001000000}"/>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79998168889431442"/>
  </sheetPr>
  <dimension ref="B1:E19"/>
  <sheetViews>
    <sheetView showGridLines="0" workbookViewId="0"/>
  </sheetViews>
  <sheetFormatPr defaultRowHeight="14.5"/>
  <cols>
    <col min="1" max="2" width="4.453125" customWidth="1"/>
    <col min="3" max="3" width="44" customWidth="1"/>
    <col min="4" max="5" width="16.1796875" customWidth="1"/>
  </cols>
  <sheetData>
    <row r="1" spans="2:5" ht="12.75" customHeight="1"/>
    <row r="2" spans="2:5">
      <c r="B2" s="168" t="s">
        <v>0</v>
      </c>
      <c r="C2" s="94"/>
    </row>
    <row r="3" spans="2:5">
      <c r="B3" s="1"/>
      <c r="C3" s="1"/>
    </row>
    <row r="4" spans="2:5" ht="15.5">
      <c r="B4" s="15" t="s">
        <v>689</v>
      </c>
      <c r="C4" s="2"/>
    </row>
    <row r="5" spans="2:5" ht="2.15" customHeight="1">
      <c r="B5" s="1"/>
      <c r="C5" s="1"/>
    </row>
    <row r="6" spans="2:5" ht="2.15" customHeight="1">
      <c r="B6" s="482"/>
      <c r="C6" s="482"/>
    </row>
    <row r="7" spans="2:5" ht="2.15" customHeight="1">
      <c r="B7" s="3"/>
      <c r="C7" s="4"/>
    </row>
    <row r="8" spans="2:5" ht="15" thickBot="1">
      <c r="B8" s="26"/>
      <c r="C8" s="491" t="str">
        <f>+Contents!B3</f>
        <v>31.12.2023</v>
      </c>
      <c r="D8" s="491"/>
      <c r="E8" s="491"/>
    </row>
    <row r="9" spans="2:5" ht="24.75" customHeight="1" thickBot="1">
      <c r="C9" s="549" t="s">
        <v>152</v>
      </c>
      <c r="D9" s="551" t="s">
        <v>691</v>
      </c>
      <c r="E9" s="551"/>
    </row>
    <row r="10" spans="2:5" ht="34.5" customHeight="1" thickBot="1">
      <c r="C10" s="550"/>
      <c r="D10" s="358" t="s">
        <v>692</v>
      </c>
      <c r="E10" s="357" t="s">
        <v>693</v>
      </c>
    </row>
    <row r="11" spans="2:5" ht="15.75" customHeight="1">
      <c r="C11" s="39" t="s">
        <v>682</v>
      </c>
      <c r="D11" s="229">
        <v>0</v>
      </c>
      <c r="E11" s="229">
        <v>0</v>
      </c>
    </row>
    <row r="12" spans="2:5">
      <c r="C12" s="37" t="s">
        <v>683</v>
      </c>
      <c r="D12" s="231">
        <v>0</v>
      </c>
      <c r="E12" s="231">
        <v>0</v>
      </c>
    </row>
    <row r="13" spans="2:5">
      <c r="C13" s="215" t="s">
        <v>684</v>
      </c>
      <c r="D13" s="233">
        <v>0</v>
      </c>
      <c r="E13" s="233">
        <v>0</v>
      </c>
    </row>
    <row r="14" spans="2:5">
      <c r="C14" s="215" t="s">
        <v>685</v>
      </c>
      <c r="D14" s="233">
        <v>0</v>
      </c>
      <c r="E14" s="233">
        <v>0</v>
      </c>
    </row>
    <row r="15" spans="2:5">
      <c r="C15" s="215" t="s">
        <v>686</v>
      </c>
      <c r="D15" s="233">
        <v>0</v>
      </c>
      <c r="E15" s="233">
        <v>0</v>
      </c>
    </row>
    <row r="16" spans="2:5">
      <c r="C16" s="215" t="s">
        <v>687</v>
      </c>
      <c r="D16" s="231">
        <v>0</v>
      </c>
      <c r="E16" s="233">
        <v>0</v>
      </c>
    </row>
    <row r="17" spans="3:5">
      <c r="C17" s="215" t="s">
        <v>688</v>
      </c>
      <c r="D17" s="231">
        <v>0</v>
      </c>
      <c r="E17" s="231">
        <v>0</v>
      </c>
    </row>
    <row r="18" spans="3:5" ht="15" thickBot="1">
      <c r="C18" s="216" t="s">
        <v>147</v>
      </c>
      <c r="D18" s="235">
        <v>0</v>
      </c>
      <c r="E18" s="235">
        <v>0</v>
      </c>
    </row>
    <row r="19" spans="3:5">
      <c r="C19" s="210"/>
    </row>
  </sheetData>
  <sheetProtection algorithmName="SHA-512" hashValue="Y7+26p8wXrCdEyOnxCMkiABlIdMl3/iKMXVCPXQI5EInUcG2FAwgnXBIUJuzGgcO3GzMWAIP8p3QSd6XA70e+A==" saltValue="vLV1DwMAYS+eT/xpaQKXug==" spinCount="100000" sheet="1" objects="1" scenarios="1"/>
  <mergeCells count="4">
    <mergeCell ref="C8:E8"/>
    <mergeCell ref="B6:C6"/>
    <mergeCell ref="C9:C10"/>
    <mergeCell ref="D9:E9"/>
  </mergeCells>
  <hyperlinks>
    <hyperlink ref="B2" location="Tartalom!A1" display="Back to contents page" xr:uid="{00000000-0004-0000-1D00-000000000000}"/>
    <hyperlink ref="B2:C2" location="CONTENTS!A1" display="Back to contents page" xr:uid="{00000000-0004-0000-1D00-000001000000}"/>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tint="0.79998168889431442"/>
  </sheetPr>
  <dimension ref="B1:O19"/>
  <sheetViews>
    <sheetView showGridLines="0" workbookViewId="0"/>
  </sheetViews>
  <sheetFormatPr defaultRowHeight="14.5"/>
  <cols>
    <col min="1" max="2" width="4.453125" customWidth="1"/>
    <col min="3" max="3" width="44" customWidth="1"/>
    <col min="4" max="5" width="16.1796875" customWidth="1"/>
    <col min="6" max="6" width="14.81640625" customWidth="1"/>
    <col min="7" max="7" width="12.81640625" customWidth="1"/>
    <col min="8" max="8" width="14.81640625" bestFit="1" customWidth="1"/>
    <col min="9" max="9" width="12.1796875" customWidth="1"/>
    <col min="10" max="10" width="14.81640625" bestFit="1" customWidth="1"/>
    <col min="11" max="11" width="11.81640625" customWidth="1"/>
    <col min="12" max="12" width="14.81640625" bestFit="1" customWidth="1"/>
    <col min="13" max="13" width="11" customWidth="1"/>
    <col min="14" max="14" width="14.81640625" bestFit="1" customWidth="1"/>
    <col min="15" max="15" width="11.54296875" customWidth="1"/>
  </cols>
  <sheetData>
    <row r="1" spans="2:15" ht="12.75" customHeight="1"/>
    <row r="2" spans="2:15">
      <c r="B2" s="168" t="s">
        <v>0</v>
      </c>
      <c r="C2" s="94"/>
    </row>
    <row r="3" spans="2:15">
      <c r="B3" s="1"/>
      <c r="C3" s="1"/>
    </row>
    <row r="4" spans="2:15" ht="15.5">
      <c r="B4" s="15" t="s">
        <v>694</v>
      </c>
      <c r="C4" s="2"/>
    </row>
    <row r="5" spans="2:15" ht="2.15" customHeight="1">
      <c r="B5" s="1"/>
      <c r="C5" s="1"/>
    </row>
    <row r="6" spans="2:15" ht="2.15" customHeight="1">
      <c r="B6" s="482"/>
      <c r="C6" s="482"/>
    </row>
    <row r="7" spans="2:15" ht="2.15" customHeight="1">
      <c r="B7" s="3"/>
      <c r="C7" s="4"/>
    </row>
    <row r="8" spans="2:15" ht="15" thickBot="1">
      <c r="B8" s="26"/>
      <c r="C8" s="491" t="str">
        <f>+Contents!B3</f>
        <v>31.12.2023</v>
      </c>
      <c r="D8" s="491"/>
      <c r="E8" s="491"/>
      <c r="F8" s="491"/>
      <c r="G8" s="491"/>
      <c r="H8" s="491"/>
      <c r="I8" s="491"/>
      <c r="J8" s="491"/>
      <c r="K8" s="491"/>
      <c r="L8" s="491"/>
      <c r="M8" s="491"/>
      <c r="N8" s="491"/>
      <c r="O8" s="491"/>
    </row>
    <row r="9" spans="2:15" ht="15.75" customHeight="1" thickBot="1">
      <c r="C9" s="549" t="s">
        <v>152</v>
      </c>
      <c r="D9" s="549" t="s">
        <v>698</v>
      </c>
      <c r="E9" s="553"/>
      <c r="F9" s="555" t="s">
        <v>699</v>
      </c>
      <c r="G9" s="556"/>
      <c r="H9" s="556"/>
      <c r="I9" s="556"/>
      <c r="J9" s="556"/>
      <c r="K9" s="556"/>
      <c r="L9" s="556"/>
      <c r="M9" s="556"/>
      <c r="N9" s="556"/>
      <c r="O9" s="556"/>
    </row>
    <row r="10" spans="2:15" ht="34.5" customHeight="1" thickBot="1">
      <c r="C10" s="552"/>
      <c r="D10" s="550"/>
      <c r="E10" s="554"/>
      <c r="F10" s="217"/>
      <c r="G10" s="217"/>
      <c r="H10" s="550" t="s">
        <v>700</v>
      </c>
      <c r="I10" s="550"/>
      <c r="J10" s="550" t="s">
        <v>701</v>
      </c>
      <c r="K10" s="550"/>
      <c r="L10" s="550" t="s">
        <v>702</v>
      </c>
      <c r="M10" s="550"/>
      <c r="N10" s="557" t="s">
        <v>703</v>
      </c>
      <c r="O10" s="557"/>
    </row>
    <row r="11" spans="2:15" ht="47.25" customHeight="1" thickBot="1">
      <c r="C11" s="550"/>
      <c r="D11" s="38" t="s">
        <v>594</v>
      </c>
      <c r="E11" s="218" t="s">
        <v>693</v>
      </c>
      <c r="F11" s="35" t="s">
        <v>692</v>
      </c>
      <c r="G11" s="38" t="s">
        <v>693</v>
      </c>
      <c r="H11" s="35" t="s">
        <v>692</v>
      </c>
      <c r="I11" s="38" t="s">
        <v>693</v>
      </c>
      <c r="J11" s="35" t="s">
        <v>692</v>
      </c>
      <c r="K11" s="38" t="s">
        <v>693</v>
      </c>
      <c r="L11" s="35" t="s">
        <v>692</v>
      </c>
      <c r="M11" s="38" t="s">
        <v>693</v>
      </c>
      <c r="N11" s="38" t="s">
        <v>692</v>
      </c>
      <c r="O11" s="35" t="s">
        <v>693</v>
      </c>
    </row>
    <row r="12" spans="2:15">
      <c r="C12" s="39" t="s">
        <v>696</v>
      </c>
      <c r="D12" s="229"/>
      <c r="E12" s="230"/>
      <c r="F12" s="229"/>
      <c r="G12" s="229"/>
      <c r="H12" s="250"/>
      <c r="I12" s="250"/>
      <c r="J12" s="250"/>
      <c r="K12" s="250"/>
      <c r="L12" s="250"/>
      <c r="M12" s="250"/>
      <c r="N12" s="250"/>
      <c r="O12" s="250"/>
    </row>
    <row r="13" spans="2:15" ht="20">
      <c r="C13" s="219" t="s">
        <v>697</v>
      </c>
      <c r="D13" s="231"/>
      <c r="E13" s="232"/>
      <c r="F13" s="231"/>
      <c r="G13" s="231"/>
      <c r="H13" s="231"/>
      <c r="I13" s="231"/>
      <c r="J13" s="231"/>
      <c r="K13" s="231"/>
      <c r="L13" s="231"/>
      <c r="M13" s="231"/>
      <c r="N13" s="231"/>
      <c r="O13" s="231"/>
    </row>
    <row r="14" spans="2:15">
      <c r="C14" s="215" t="s">
        <v>684</v>
      </c>
      <c r="D14" s="233"/>
      <c r="E14" s="234"/>
      <c r="F14" s="233"/>
      <c r="G14" s="233"/>
      <c r="H14" s="233"/>
      <c r="I14" s="233"/>
      <c r="J14" s="233"/>
      <c r="K14" s="233"/>
      <c r="L14" s="233"/>
      <c r="M14" s="233"/>
      <c r="N14" s="233"/>
      <c r="O14" s="233"/>
    </row>
    <row r="15" spans="2:15">
      <c r="C15" s="215" t="s">
        <v>685</v>
      </c>
      <c r="D15" s="233"/>
      <c r="E15" s="234"/>
      <c r="F15" s="233"/>
      <c r="G15" s="233"/>
      <c r="H15" s="233"/>
      <c r="I15" s="233"/>
      <c r="J15" s="233"/>
      <c r="K15" s="233"/>
      <c r="L15" s="233"/>
      <c r="M15" s="233"/>
      <c r="N15" s="233"/>
      <c r="O15" s="233"/>
    </row>
    <row r="16" spans="2:15">
      <c r="C16" s="215" t="s">
        <v>686</v>
      </c>
      <c r="D16" s="233"/>
      <c r="E16" s="234"/>
      <c r="F16" s="233"/>
      <c r="G16" s="233"/>
      <c r="H16" s="233"/>
      <c r="I16" s="233"/>
      <c r="J16" s="233"/>
      <c r="K16" s="233"/>
      <c r="L16" s="233"/>
      <c r="M16" s="233"/>
      <c r="N16" s="233"/>
      <c r="O16" s="233"/>
    </row>
    <row r="17" spans="3:15">
      <c r="C17" s="220" t="s">
        <v>687</v>
      </c>
      <c r="D17" s="231"/>
      <c r="E17" s="232"/>
      <c r="F17" s="231"/>
      <c r="G17" s="231"/>
      <c r="H17" s="231"/>
      <c r="I17" s="231"/>
      <c r="J17" s="231"/>
      <c r="K17" s="231"/>
      <c r="L17" s="231"/>
      <c r="M17" s="231"/>
      <c r="N17" s="231"/>
      <c r="O17" s="233"/>
    </row>
    <row r="18" spans="3:15">
      <c r="C18" s="215" t="s">
        <v>688</v>
      </c>
      <c r="D18" s="231"/>
      <c r="E18" s="232"/>
      <c r="F18" s="231"/>
      <c r="G18" s="231"/>
      <c r="H18" s="231"/>
      <c r="I18" s="231"/>
      <c r="J18" s="231"/>
      <c r="K18" s="231"/>
      <c r="L18" s="231"/>
      <c r="M18" s="231"/>
      <c r="N18" s="231"/>
      <c r="O18" s="231"/>
    </row>
    <row r="19" spans="3:15" ht="15" thickBot="1">
      <c r="C19" s="216" t="s">
        <v>147</v>
      </c>
      <c r="D19" s="235"/>
      <c r="E19" s="236"/>
      <c r="F19" s="235"/>
      <c r="G19" s="235"/>
      <c r="H19" s="235"/>
      <c r="I19" s="235"/>
      <c r="J19" s="235"/>
      <c r="K19" s="235"/>
      <c r="L19" s="235"/>
      <c r="M19" s="235"/>
      <c r="N19" s="235"/>
      <c r="O19" s="235"/>
    </row>
  </sheetData>
  <sheetProtection algorithmName="SHA-512" hashValue="p7bAtkUYUcuY3c0ogVW+mN8CN4nB+c8dbXT6vhR+trBGWW4HtWL6VhcJ3GBFi462BpaAGlT7ZL2Jr8lJhFlkbA==" saltValue="DHVpSlFaHtLGbHYmbLYT0Q==" spinCount="100000" sheet="1" objects="1" scenarios="1"/>
  <mergeCells count="9">
    <mergeCell ref="C8:O8"/>
    <mergeCell ref="B6:C6"/>
    <mergeCell ref="C9:C11"/>
    <mergeCell ref="D9:E10"/>
    <mergeCell ref="F9:O9"/>
    <mergeCell ref="H10:I10"/>
    <mergeCell ref="J10:K10"/>
    <mergeCell ref="L10:M10"/>
    <mergeCell ref="N10:O10"/>
  </mergeCells>
  <hyperlinks>
    <hyperlink ref="B2" location="Tartalom!A1" display="Back to contents page" xr:uid="{00000000-0004-0000-1E00-000000000000}"/>
    <hyperlink ref="B2:C2" location="CONTENTS!A1" display="Back to contents page" xr:uid="{00000000-0004-0000-1E00-000001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tint="0.79998168889431442"/>
  </sheetPr>
  <dimension ref="B1:H17"/>
  <sheetViews>
    <sheetView showGridLines="0" workbookViewId="0"/>
  </sheetViews>
  <sheetFormatPr defaultRowHeight="14.5"/>
  <cols>
    <col min="1" max="2" width="4.453125" customWidth="1"/>
    <col min="3" max="3" width="44" customWidth="1"/>
    <col min="4" max="4" width="18.1796875" customWidth="1"/>
    <col min="5" max="5" width="16.1796875" customWidth="1"/>
    <col min="6" max="6" width="14.81640625" customWidth="1"/>
    <col min="7" max="7" width="12.81640625" customWidth="1"/>
    <col min="8" max="8" width="17.54296875" customWidth="1"/>
  </cols>
  <sheetData>
    <row r="1" spans="2:8" ht="12.75" customHeight="1"/>
    <row r="2" spans="2:8">
      <c r="B2" s="168" t="s">
        <v>0</v>
      </c>
      <c r="C2" s="94"/>
    </row>
    <row r="3" spans="2:8">
      <c r="B3" s="1"/>
      <c r="C3" s="1"/>
    </row>
    <row r="4" spans="2:8" ht="15.5">
      <c r="B4" s="15" t="s">
        <v>704</v>
      </c>
      <c r="C4" s="2"/>
    </row>
    <row r="5" spans="2:8">
      <c r="B5" s="1"/>
      <c r="C5" s="1"/>
    </row>
    <row r="6" spans="2:8">
      <c r="B6" s="507"/>
      <c r="C6" s="507"/>
      <c r="D6" s="507"/>
      <c r="E6" s="507"/>
      <c r="F6" s="507"/>
      <c r="G6" s="507"/>
      <c r="H6" s="507"/>
    </row>
    <row r="7" spans="2:8">
      <c r="B7" s="3"/>
      <c r="C7" s="4"/>
    </row>
    <row r="8" spans="2:8" ht="15" thickBot="1">
      <c r="B8" s="26"/>
      <c r="C8" s="491" t="str">
        <f>+Contents!B3</f>
        <v>31.12.2023</v>
      </c>
      <c r="D8" s="491"/>
      <c r="E8" s="491"/>
      <c r="F8" s="491"/>
      <c r="G8" s="491"/>
      <c r="H8" s="491"/>
    </row>
    <row r="9" spans="2:8" ht="15" customHeight="1" thickBot="1">
      <c r="B9" s="26"/>
      <c r="C9" s="484" t="s">
        <v>152</v>
      </c>
      <c r="D9" s="560" t="s">
        <v>706</v>
      </c>
      <c r="E9" s="558" t="s">
        <v>707</v>
      </c>
      <c r="F9" s="559"/>
      <c r="G9" s="559"/>
      <c r="H9" s="559"/>
    </row>
    <row r="10" spans="2:8" ht="21.75" customHeight="1">
      <c r="C10" s="565"/>
      <c r="D10" s="561"/>
      <c r="E10" s="75"/>
      <c r="F10" s="563" t="s">
        <v>708</v>
      </c>
      <c r="G10" s="563" t="s">
        <v>709</v>
      </c>
      <c r="H10" s="563"/>
    </row>
    <row r="11" spans="2:8" ht="34.5" customHeight="1" thickBot="1">
      <c r="C11" s="485"/>
      <c r="D11" s="562"/>
      <c r="E11" s="63"/>
      <c r="F11" s="564"/>
      <c r="G11" s="222"/>
      <c r="H11" s="63" t="s">
        <v>710</v>
      </c>
    </row>
    <row r="12" spans="2:8">
      <c r="C12" s="10" t="s">
        <v>566</v>
      </c>
      <c r="D12" s="227">
        <v>131627.88058300002</v>
      </c>
      <c r="E12" s="47">
        <v>0</v>
      </c>
      <c r="F12" s="47">
        <v>0</v>
      </c>
      <c r="G12" s="47">
        <v>0</v>
      </c>
      <c r="H12" s="47">
        <v>0</v>
      </c>
    </row>
    <row r="13" spans="2:8">
      <c r="C13" s="10" t="s">
        <v>574</v>
      </c>
      <c r="D13" s="227">
        <v>337213.29071600002</v>
      </c>
      <c r="E13" s="47">
        <v>0</v>
      </c>
      <c r="F13" s="47">
        <v>0</v>
      </c>
      <c r="G13" s="47">
        <v>0</v>
      </c>
      <c r="H13" s="47">
        <v>0</v>
      </c>
    </row>
    <row r="14" spans="2:8">
      <c r="C14" s="20" t="s">
        <v>147</v>
      </c>
      <c r="D14" s="227">
        <v>468841.17129900004</v>
      </c>
      <c r="E14" s="47">
        <v>0</v>
      </c>
      <c r="F14" s="47">
        <v>0</v>
      </c>
      <c r="G14" s="47">
        <v>0</v>
      </c>
      <c r="H14" s="47">
        <v>0</v>
      </c>
    </row>
    <row r="15" spans="2:8" ht="15" thickBot="1">
      <c r="C15" s="221" t="s">
        <v>601</v>
      </c>
      <c r="D15" s="228">
        <v>273.23457599999995</v>
      </c>
      <c r="E15" s="62">
        <v>0</v>
      </c>
      <c r="F15" s="62">
        <v>0</v>
      </c>
      <c r="G15" s="62">
        <v>0</v>
      </c>
      <c r="H15" s="62">
        <v>0</v>
      </c>
    </row>
    <row r="16" spans="2:8">
      <c r="C16" s="25" t="s">
        <v>711</v>
      </c>
      <c r="D16" s="41"/>
      <c r="E16" s="41"/>
      <c r="F16" s="41"/>
      <c r="G16" s="41"/>
      <c r="H16" s="41"/>
    </row>
    <row r="17" spans="3:3">
      <c r="C17" s="349"/>
    </row>
  </sheetData>
  <sheetProtection algorithmName="SHA-512" hashValue="XoysFDbM//h2kDB4uMd1QEzoBQEdv1C3pcxQ/ftJ+GffMVczkxaqUU0A6AIaRlt+AqrtcKgwK3vCRQxvwgF5Ow==" saltValue="3W7jVn/3fpu7ZQiIDIz0UA==" spinCount="100000" sheet="1" objects="1" scenarios="1"/>
  <mergeCells count="7">
    <mergeCell ref="B6:H6"/>
    <mergeCell ref="C8:H8"/>
    <mergeCell ref="E9:H9"/>
    <mergeCell ref="D9:D11"/>
    <mergeCell ref="F10:F11"/>
    <mergeCell ref="G10:H10"/>
    <mergeCell ref="C9:C11"/>
  </mergeCells>
  <hyperlinks>
    <hyperlink ref="B2" location="Tartalom!A1" display="Back to contents page" xr:uid="{00000000-0004-0000-1F00-000000000000}"/>
    <hyperlink ref="B2:C2" location="CONTENTS!A1" display="Back to contents page" xr:uid="{00000000-0004-0000-1F00-000001000000}"/>
  </hyperlink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79998168889431442"/>
  </sheetPr>
  <dimension ref="B1:I29"/>
  <sheetViews>
    <sheetView showGridLines="0" zoomScale="85" zoomScaleNormal="85" workbookViewId="0"/>
  </sheetViews>
  <sheetFormatPr defaultRowHeight="14.5"/>
  <cols>
    <col min="1" max="2" width="4.453125" customWidth="1"/>
    <col min="3" max="3" width="50.1796875" customWidth="1"/>
    <col min="4" max="4" width="18.1796875" customWidth="1"/>
    <col min="5" max="5" width="16.1796875" customWidth="1"/>
    <col min="6" max="6" width="14.81640625" customWidth="1"/>
    <col min="7" max="7" width="12.81640625" customWidth="1"/>
    <col min="8" max="8" width="17.54296875" customWidth="1"/>
  </cols>
  <sheetData>
    <row r="1" spans="2:9" ht="12.75" customHeight="1"/>
    <row r="2" spans="2:9">
      <c r="B2" s="168" t="s">
        <v>0</v>
      </c>
      <c r="C2" s="94"/>
    </row>
    <row r="3" spans="2:9">
      <c r="B3" s="1"/>
      <c r="C3" s="1"/>
    </row>
    <row r="4" spans="2:9" ht="15.5">
      <c r="B4" s="15" t="s">
        <v>712</v>
      </c>
      <c r="C4" s="2"/>
    </row>
    <row r="5" spans="2:9" ht="2" customHeight="1">
      <c r="B5" s="1"/>
      <c r="C5" s="1"/>
    </row>
    <row r="6" spans="2:9" ht="2" customHeight="1">
      <c r="B6" s="482"/>
      <c r="C6" s="482"/>
      <c r="D6" s="482"/>
      <c r="E6" s="482"/>
      <c r="F6" s="482"/>
      <c r="G6" s="482"/>
      <c r="H6" s="482"/>
    </row>
    <row r="7" spans="2:9" ht="2" customHeight="1">
      <c r="B7" s="3"/>
      <c r="C7" s="4"/>
    </row>
    <row r="8" spans="2:9" ht="15" thickBot="1">
      <c r="B8" s="26"/>
      <c r="C8" s="491" t="str">
        <f>+Contents!B3</f>
        <v>31.12.2023</v>
      </c>
      <c r="D8" s="491"/>
      <c r="E8" s="491"/>
      <c r="F8" s="491"/>
      <c r="G8" s="491"/>
      <c r="H8" s="491"/>
      <c r="I8" s="491"/>
    </row>
    <row r="9" spans="2:9" ht="49.5" customHeight="1" thickBot="1">
      <c r="B9" s="26"/>
      <c r="C9" s="484" t="s">
        <v>751</v>
      </c>
      <c r="D9" s="486" t="s">
        <v>731</v>
      </c>
      <c r="E9" s="486"/>
      <c r="F9" s="486" t="s">
        <v>732</v>
      </c>
      <c r="G9" s="486"/>
      <c r="H9" s="486" t="s">
        <v>733</v>
      </c>
      <c r="I9" s="486"/>
    </row>
    <row r="10" spans="2:9" ht="45" customHeight="1" thickBot="1">
      <c r="C10" s="485" t="s">
        <v>86</v>
      </c>
      <c r="D10" s="19" t="s">
        <v>727</v>
      </c>
      <c r="E10" s="19" t="s">
        <v>728</v>
      </c>
      <c r="F10" s="19" t="s">
        <v>727</v>
      </c>
      <c r="G10" s="19" t="s">
        <v>728</v>
      </c>
      <c r="H10" s="19" t="s">
        <v>729</v>
      </c>
      <c r="I10" s="19" t="s">
        <v>730</v>
      </c>
    </row>
    <row r="11" spans="2:9">
      <c r="C11" s="10" t="s">
        <v>713</v>
      </c>
      <c r="D11" s="47">
        <v>268297.84361200006</v>
      </c>
      <c r="E11" s="47">
        <v>0</v>
      </c>
      <c r="F11" s="47">
        <v>268297.84361200006</v>
      </c>
      <c r="G11" s="47">
        <v>0</v>
      </c>
      <c r="H11" s="47">
        <v>0</v>
      </c>
      <c r="I11" s="224">
        <v>0</v>
      </c>
    </row>
    <row r="12" spans="2:9">
      <c r="C12" s="10" t="s">
        <v>714</v>
      </c>
      <c r="D12" s="47">
        <v>0</v>
      </c>
      <c r="E12" s="47">
        <v>0</v>
      </c>
      <c r="F12" s="47">
        <v>0</v>
      </c>
      <c r="G12" s="47">
        <v>0</v>
      </c>
      <c r="H12" s="47">
        <v>0</v>
      </c>
      <c r="I12" s="224">
        <v>0</v>
      </c>
    </row>
    <row r="13" spans="2:9">
      <c r="C13" s="10" t="s">
        <v>715</v>
      </c>
      <c r="D13" s="47">
        <v>0</v>
      </c>
      <c r="E13" s="47">
        <v>0</v>
      </c>
      <c r="F13" s="47">
        <v>0</v>
      </c>
      <c r="G13" s="47">
        <v>0</v>
      </c>
      <c r="H13" s="47">
        <v>0</v>
      </c>
      <c r="I13" s="224">
        <v>0</v>
      </c>
    </row>
    <row r="14" spans="2:9">
      <c r="C14" s="10" t="s">
        <v>716</v>
      </c>
      <c r="D14" s="47">
        <v>0</v>
      </c>
      <c r="E14" s="47">
        <v>0</v>
      </c>
      <c r="F14" s="47">
        <v>0</v>
      </c>
      <c r="G14" s="47">
        <v>0</v>
      </c>
      <c r="H14" s="47">
        <v>0</v>
      </c>
      <c r="I14" s="224">
        <v>0</v>
      </c>
    </row>
    <row r="15" spans="2:9">
      <c r="C15" s="10" t="s">
        <v>717</v>
      </c>
      <c r="D15" s="47">
        <v>0</v>
      </c>
      <c r="E15" s="47">
        <v>0</v>
      </c>
      <c r="F15" s="47">
        <v>0</v>
      </c>
      <c r="G15" s="47">
        <v>0</v>
      </c>
      <c r="H15" s="47">
        <v>0</v>
      </c>
      <c r="I15" s="224">
        <v>0</v>
      </c>
    </row>
    <row r="16" spans="2:9">
      <c r="C16" s="10" t="s">
        <v>718</v>
      </c>
      <c r="D16" s="47">
        <v>108070.20667799999</v>
      </c>
      <c r="E16" s="47">
        <v>0</v>
      </c>
      <c r="F16" s="47">
        <v>108070.20667799999</v>
      </c>
      <c r="G16" s="47">
        <v>0</v>
      </c>
      <c r="H16" s="47">
        <v>0</v>
      </c>
      <c r="I16" s="224">
        <v>0</v>
      </c>
    </row>
    <row r="17" spans="3:9">
      <c r="C17" s="10" t="s">
        <v>719</v>
      </c>
      <c r="D17" s="47">
        <v>1606.2172230000003</v>
      </c>
      <c r="E17" s="47">
        <v>54.525312</v>
      </c>
      <c r="F17" s="47">
        <v>1606.2172230000003</v>
      </c>
      <c r="G17" s="47">
        <v>27.262656</v>
      </c>
      <c r="H17" s="47">
        <v>1622.0776548496826</v>
      </c>
      <c r="I17" s="224">
        <v>0.99301967272636493</v>
      </c>
    </row>
    <row r="18" spans="3:9">
      <c r="C18" s="10" t="s">
        <v>473</v>
      </c>
      <c r="D18" s="47">
        <v>15.245227999999997</v>
      </c>
      <c r="E18" s="47">
        <v>0</v>
      </c>
      <c r="F18" s="47">
        <v>15.245227999999997</v>
      </c>
      <c r="G18" s="47">
        <v>0</v>
      </c>
      <c r="H18" s="47">
        <v>11.232640724474997</v>
      </c>
      <c r="I18" s="224">
        <v>0.73679716200210321</v>
      </c>
    </row>
    <row r="19" spans="3:9">
      <c r="C19" s="10" t="s">
        <v>720</v>
      </c>
      <c r="D19" s="47">
        <v>21071.012356000007</v>
      </c>
      <c r="E19" s="47">
        <v>68.272451999999987</v>
      </c>
      <c r="F19" s="47">
        <v>21071.012356000007</v>
      </c>
      <c r="G19" s="47">
        <v>34.136225999999994</v>
      </c>
      <c r="H19" s="47">
        <v>7622.9943742039895</v>
      </c>
      <c r="I19" s="224">
        <v>0.361191220454398</v>
      </c>
    </row>
    <row r="20" spans="3:9">
      <c r="C20" s="10" t="s">
        <v>475</v>
      </c>
      <c r="D20" s="47">
        <v>273.234576</v>
      </c>
      <c r="E20" s="47">
        <v>0</v>
      </c>
      <c r="F20" s="47">
        <v>273.234576</v>
      </c>
      <c r="G20" s="47">
        <v>0</v>
      </c>
      <c r="H20" s="47">
        <v>273.234576</v>
      </c>
      <c r="I20" s="224">
        <v>1</v>
      </c>
    </row>
    <row r="21" spans="3:9">
      <c r="C21" s="10" t="s">
        <v>721</v>
      </c>
      <c r="D21" s="47">
        <v>0</v>
      </c>
      <c r="E21" s="47">
        <v>0</v>
      </c>
      <c r="F21" s="47">
        <v>0</v>
      </c>
      <c r="G21" s="47">
        <v>0</v>
      </c>
      <c r="H21" s="47">
        <v>0</v>
      </c>
      <c r="I21" s="224">
        <v>0</v>
      </c>
    </row>
    <row r="22" spans="3:9">
      <c r="C22" s="10" t="s">
        <v>722</v>
      </c>
      <c r="D22" s="47">
        <v>69086.016825999992</v>
      </c>
      <c r="E22" s="47">
        <v>0</v>
      </c>
      <c r="F22" s="47">
        <v>69086.016825999992</v>
      </c>
      <c r="G22" s="47">
        <v>0</v>
      </c>
      <c r="H22" s="47">
        <v>0</v>
      </c>
      <c r="I22" s="224">
        <v>0</v>
      </c>
    </row>
    <row r="23" spans="3:9" ht="20">
      <c r="C23" s="10" t="s">
        <v>723</v>
      </c>
      <c r="D23" s="47">
        <v>0</v>
      </c>
      <c r="E23" s="47">
        <v>0</v>
      </c>
      <c r="F23" s="47">
        <v>0</v>
      </c>
      <c r="G23" s="47">
        <v>0</v>
      </c>
      <c r="H23" s="47">
        <v>0</v>
      </c>
      <c r="I23" s="224">
        <v>0</v>
      </c>
    </row>
    <row r="24" spans="3:9" ht="20">
      <c r="C24" s="10" t="s">
        <v>724</v>
      </c>
      <c r="D24" s="47">
        <v>0</v>
      </c>
      <c r="E24" s="47">
        <v>0</v>
      </c>
      <c r="F24" s="47">
        <v>0</v>
      </c>
      <c r="G24" s="47">
        <v>0</v>
      </c>
      <c r="H24" s="47">
        <v>0</v>
      </c>
      <c r="I24" s="224">
        <v>0</v>
      </c>
    </row>
    <row r="25" spans="3:9">
      <c r="C25" s="10" t="s">
        <v>725</v>
      </c>
      <c r="D25" s="47">
        <v>0</v>
      </c>
      <c r="E25" s="47">
        <v>0</v>
      </c>
      <c r="F25" s="47">
        <v>0</v>
      </c>
      <c r="G25" s="47">
        <v>0</v>
      </c>
      <c r="H25" s="47">
        <v>0</v>
      </c>
      <c r="I25" s="224">
        <v>0</v>
      </c>
    </row>
    <row r="26" spans="3:9">
      <c r="C26" s="10" t="s">
        <v>726</v>
      </c>
      <c r="D26" s="47">
        <v>1099.0080078369999</v>
      </c>
      <c r="E26" s="47">
        <v>0</v>
      </c>
      <c r="F26" s="47">
        <v>1099.0080078369999</v>
      </c>
      <c r="G26" s="47">
        <v>0</v>
      </c>
      <c r="H26" s="47">
        <v>1086.1613788369998</v>
      </c>
      <c r="I26" s="224">
        <v>0.98831070482799843</v>
      </c>
    </row>
    <row r="27" spans="3:9" ht="15" thickBot="1">
      <c r="C27" s="223" t="s">
        <v>147</v>
      </c>
      <c r="D27" s="51">
        <v>469518.78450683708</v>
      </c>
      <c r="E27" s="51">
        <v>122.79776399999999</v>
      </c>
      <c r="F27" s="51">
        <v>469518.78450683708</v>
      </c>
      <c r="G27" s="51">
        <v>61.398881999999993</v>
      </c>
      <c r="H27" s="51">
        <v>10615.700624615147</v>
      </c>
      <c r="I27" s="225">
        <v>2.2606790065126722E-2</v>
      </c>
    </row>
    <row r="29" spans="3:9">
      <c r="C29" s="349"/>
    </row>
  </sheetData>
  <sheetProtection algorithmName="SHA-512" hashValue="qz59jOoi6k7ZkiVqqjA2E2HJZ9M1Kdz9EK9+6qQxmKe4mxkvqYlIpKAnMsa4zoFBNkJRD1lLASe+KTb4EarN8w==" saltValue="AFiTZAyq7Lk/WNLGbq/YVA==" spinCount="100000" sheet="1" objects="1" scenarios="1"/>
  <mergeCells count="6">
    <mergeCell ref="C8:I8"/>
    <mergeCell ref="B6:H6"/>
    <mergeCell ref="C9:C10"/>
    <mergeCell ref="D9:E9"/>
    <mergeCell ref="F9:G9"/>
    <mergeCell ref="H9:I9"/>
  </mergeCells>
  <hyperlinks>
    <hyperlink ref="B2" location="Tartalom!A1" display="Back to contents page" xr:uid="{00000000-0004-0000-2000-000000000000}"/>
    <hyperlink ref="B2:C2" location="CONTENTS!A1" display="Back to contents page" xr:uid="{00000000-0004-0000-2000-000001000000}"/>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79998168889431442"/>
  </sheetPr>
  <dimension ref="B1:S29"/>
  <sheetViews>
    <sheetView showGridLines="0" zoomScale="70" zoomScaleNormal="70" workbookViewId="0"/>
  </sheetViews>
  <sheetFormatPr defaultRowHeight="14.5"/>
  <cols>
    <col min="1" max="2" width="4.453125" customWidth="1"/>
    <col min="3" max="3" width="44" customWidth="1"/>
    <col min="4" max="17" width="9.81640625" customWidth="1"/>
    <col min="18" max="18" width="10.1796875" customWidth="1"/>
    <col min="19" max="19" width="11.453125" customWidth="1"/>
  </cols>
  <sheetData>
    <row r="1" spans="2:19" ht="12.75" customHeight="1"/>
    <row r="2" spans="2:19">
      <c r="B2" s="168" t="s">
        <v>0</v>
      </c>
      <c r="C2" s="94"/>
    </row>
    <row r="3" spans="2:19">
      <c r="B3" s="1"/>
      <c r="C3" s="1"/>
    </row>
    <row r="4" spans="2:19" ht="15.5">
      <c r="B4" s="15" t="s">
        <v>738</v>
      </c>
      <c r="C4" s="2"/>
    </row>
    <row r="5" spans="2:19" ht="2.15" customHeight="1">
      <c r="B5" s="1"/>
      <c r="C5" s="1"/>
    </row>
    <row r="6" spans="2:19" ht="2.15" customHeight="1">
      <c r="B6" s="482"/>
      <c r="C6" s="482"/>
      <c r="D6" s="482"/>
      <c r="E6" s="482"/>
      <c r="F6" s="482"/>
      <c r="G6" s="482"/>
      <c r="H6" s="482"/>
      <c r="I6" s="482"/>
    </row>
    <row r="7" spans="2:19" ht="2.15" customHeight="1">
      <c r="B7" s="3"/>
      <c r="C7" s="4"/>
    </row>
    <row r="8" spans="2:19" ht="15" thickBot="1">
      <c r="B8" s="26"/>
      <c r="C8" s="491" t="str">
        <f>+Contents!B3</f>
        <v>31.12.2023</v>
      </c>
      <c r="D8" s="491"/>
      <c r="E8" s="491"/>
      <c r="F8" s="491"/>
      <c r="G8" s="491"/>
      <c r="H8" s="491"/>
      <c r="I8" s="491"/>
      <c r="J8" s="491"/>
      <c r="K8" s="491"/>
      <c r="L8" s="491"/>
      <c r="M8" s="491"/>
      <c r="N8" s="491"/>
      <c r="O8" s="491"/>
      <c r="P8" s="491"/>
      <c r="Q8" s="491"/>
      <c r="R8" s="491"/>
      <c r="S8" s="491"/>
    </row>
    <row r="9" spans="2:19" ht="15" thickBot="1">
      <c r="B9" s="26"/>
      <c r="C9" s="484" t="s">
        <v>152</v>
      </c>
      <c r="D9" s="486" t="s">
        <v>735</v>
      </c>
      <c r="E9" s="486"/>
      <c r="F9" s="486"/>
      <c r="G9" s="486"/>
      <c r="H9" s="486"/>
      <c r="I9" s="486"/>
      <c r="J9" s="486"/>
      <c r="K9" s="486"/>
      <c r="L9" s="486"/>
      <c r="M9" s="486"/>
      <c r="N9" s="486"/>
      <c r="O9" s="486"/>
      <c r="P9" s="486"/>
      <c r="Q9" s="486"/>
      <c r="R9" s="22"/>
      <c r="S9" s="22"/>
    </row>
    <row r="10" spans="2:19" ht="28" customHeight="1" thickBot="1">
      <c r="C10" s="485" t="s">
        <v>86</v>
      </c>
      <c r="D10" s="226">
        <v>0</v>
      </c>
      <c r="E10" s="226">
        <v>0.02</v>
      </c>
      <c r="F10" s="226">
        <v>0.04</v>
      </c>
      <c r="G10" s="226">
        <v>0.1</v>
      </c>
      <c r="H10" s="226">
        <v>0.2</v>
      </c>
      <c r="I10" s="226">
        <v>0.35</v>
      </c>
      <c r="J10" s="226">
        <v>0.5</v>
      </c>
      <c r="K10" s="226">
        <v>0.7</v>
      </c>
      <c r="L10" s="226">
        <v>0.75</v>
      </c>
      <c r="M10" s="226">
        <v>1</v>
      </c>
      <c r="N10" s="226">
        <v>1.5</v>
      </c>
      <c r="O10" s="226">
        <v>2.5</v>
      </c>
      <c r="P10" s="226">
        <v>3.7</v>
      </c>
      <c r="Q10" s="226">
        <v>12.5</v>
      </c>
      <c r="R10" s="19" t="s">
        <v>147</v>
      </c>
      <c r="S10" s="19" t="s">
        <v>736</v>
      </c>
    </row>
    <row r="11" spans="2:19">
      <c r="C11" s="10" t="s">
        <v>713</v>
      </c>
      <c r="D11" s="47">
        <v>268297.84361200006</v>
      </c>
      <c r="E11" s="47">
        <v>0</v>
      </c>
      <c r="F11" s="47">
        <v>0</v>
      </c>
      <c r="G11" s="47">
        <v>0</v>
      </c>
      <c r="H11" s="47">
        <v>0</v>
      </c>
      <c r="I11" s="47">
        <v>0</v>
      </c>
      <c r="J11" s="47">
        <v>0</v>
      </c>
      <c r="K11" s="47">
        <v>0</v>
      </c>
      <c r="L11" s="47">
        <v>0</v>
      </c>
      <c r="M11" s="47">
        <v>0</v>
      </c>
      <c r="N11" s="47">
        <v>0</v>
      </c>
      <c r="O11" s="47">
        <v>0</v>
      </c>
      <c r="P11" s="47">
        <v>0</v>
      </c>
      <c r="Q11" s="47">
        <v>0</v>
      </c>
      <c r="R11" s="54">
        <v>268297.84361200006</v>
      </c>
      <c r="S11" s="47">
        <v>268297.84361200006</v>
      </c>
    </row>
    <row r="12" spans="2:19">
      <c r="C12" s="10" t="s">
        <v>714</v>
      </c>
      <c r="D12" s="47">
        <v>0</v>
      </c>
      <c r="E12" s="47">
        <v>0</v>
      </c>
      <c r="F12" s="47">
        <v>0</v>
      </c>
      <c r="G12" s="47">
        <v>0</v>
      </c>
      <c r="H12" s="47">
        <v>0</v>
      </c>
      <c r="I12" s="47">
        <v>0</v>
      </c>
      <c r="J12" s="47">
        <v>0</v>
      </c>
      <c r="K12" s="47">
        <v>0</v>
      </c>
      <c r="L12" s="47">
        <v>0</v>
      </c>
      <c r="M12" s="47">
        <v>0</v>
      </c>
      <c r="N12" s="47">
        <v>0</v>
      </c>
      <c r="O12" s="47">
        <v>0</v>
      </c>
      <c r="P12" s="47">
        <v>0</v>
      </c>
      <c r="Q12" s="47">
        <v>0</v>
      </c>
      <c r="R12" s="54">
        <v>0</v>
      </c>
      <c r="S12" s="47">
        <v>0</v>
      </c>
    </row>
    <row r="13" spans="2:19">
      <c r="C13" s="10" t="s">
        <v>715</v>
      </c>
      <c r="D13" s="47">
        <v>0</v>
      </c>
      <c r="E13" s="47">
        <v>0</v>
      </c>
      <c r="F13" s="47">
        <v>0</v>
      </c>
      <c r="G13" s="47">
        <v>0</v>
      </c>
      <c r="H13" s="47">
        <v>0</v>
      </c>
      <c r="I13" s="47">
        <v>0</v>
      </c>
      <c r="J13" s="47">
        <v>0</v>
      </c>
      <c r="K13" s="47">
        <v>0</v>
      </c>
      <c r="L13" s="47">
        <v>0</v>
      </c>
      <c r="M13" s="47">
        <v>0</v>
      </c>
      <c r="N13" s="47">
        <v>0</v>
      </c>
      <c r="O13" s="47">
        <v>0</v>
      </c>
      <c r="P13" s="47">
        <v>0</v>
      </c>
      <c r="Q13" s="47">
        <v>0</v>
      </c>
      <c r="R13" s="54">
        <v>0</v>
      </c>
      <c r="S13" s="47">
        <v>0</v>
      </c>
    </row>
    <row r="14" spans="2:19">
      <c r="C14" s="10" t="s">
        <v>716</v>
      </c>
      <c r="D14" s="47">
        <v>0</v>
      </c>
      <c r="E14" s="47">
        <v>0</v>
      </c>
      <c r="F14" s="47">
        <v>0</v>
      </c>
      <c r="G14" s="47">
        <v>0</v>
      </c>
      <c r="H14" s="47">
        <v>0</v>
      </c>
      <c r="I14" s="47">
        <v>0</v>
      </c>
      <c r="J14" s="47">
        <v>0</v>
      </c>
      <c r="K14" s="47">
        <v>0</v>
      </c>
      <c r="L14" s="47">
        <v>0</v>
      </c>
      <c r="M14" s="47">
        <v>0</v>
      </c>
      <c r="N14" s="47">
        <v>0</v>
      </c>
      <c r="O14" s="47">
        <v>0</v>
      </c>
      <c r="P14" s="47">
        <v>0</v>
      </c>
      <c r="Q14" s="47">
        <v>0</v>
      </c>
      <c r="R14" s="54">
        <v>0</v>
      </c>
      <c r="S14" s="47">
        <v>0</v>
      </c>
    </row>
    <row r="15" spans="2:19">
      <c r="C15" s="10" t="s">
        <v>717</v>
      </c>
      <c r="D15" s="47">
        <v>0</v>
      </c>
      <c r="E15" s="47">
        <v>0</v>
      </c>
      <c r="F15" s="47">
        <v>0</v>
      </c>
      <c r="G15" s="47">
        <v>0</v>
      </c>
      <c r="H15" s="47">
        <v>0</v>
      </c>
      <c r="I15" s="47">
        <v>0</v>
      </c>
      <c r="J15" s="47">
        <v>0</v>
      </c>
      <c r="K15" s="47">
        <v>0</v>
      </c>
      <c r="L15" s="47">
        <v>0</v>
      </c>
      <c r="M15" s="47">
        <v>0</v>
      </c>
      <c r="N15" s="47">
        <v>0</v>
      </c>
      <c r="O15" s="47">
        <v>0</v>
      </c>
      <c r="P15" s="47">
        <v>0</v>
      </c>
      <c r="Q15" s="47">
        <v>0</v>
      </c>
      <c r="R15" s="54">
        <v>0</v>
      </c>
      <c r="S15" s="47">
        <v>0</v>
      </c>
    </row>
    <row r="16" spans="2:19">
      <c r="C16" s="10" t="s">
        <v>718</v>
      </c>
      <c r="D16" s="47">
        <v>108070.20667799999</v>
      </c>
      <c r="E16" s="47">
        <v>0</v>
      </c>
      <c r="F16" s="47">
        <v>0</v>
      </c>
      <c r="G16" s="47">
        <v>0</v>
      </c>
      <c r="H16" s="47">
        <v>0</v>
      </c>
      <c r="I16" s="47">
        <v>0</v>
      </c>
      <c r="J16" s="47">
        <v>0</v>
      </c>
      <c r="K16" s="47">
        <v>0</v>
      </c>
      <c r="L16" s="47">
        <v>0</v>
      </c>
      <c r="M16" s="47">
        <v>0</v>
      </c>
      <c r="N16" s="47">
        <v>0</v>
      </c>
      <c r="O16" s="47">
        <v>0</v>
      </c>
      <c r="P16" s="47">
        <v>0</v>
      </c>
      <c r="Q16" s="47">
        <v>0</v>
      </c>
      <c r="R16" s="54">
        <v>108070.20667799999</v>
      </c>
      <c r="S16" s="47">
        <v>108070.20667799999</v>
      </c>
    </row>
    <row r="17" spans="3:19">
      <c r="C17" s="10" t="s">
        <v>719</v>
      </c>
      <c r="D17" s="47">
        <v>0</v>
      </c>
      <c r="E17" s="47">
        <v>0</v>
      </c>
      <c r="F17" s="47">
        <v>0</v>
      </c>
      <c r="G17" s="47">
        <v>0</v>
      </c>
      <c r="H17" s="47">
        <v>0</v>
      </c>
      <c r="I17" s="47">
        <v>0</v>
      </c>
      <c r="J17" s="47">
        <v>0</v>
      </c>
      <c r="K17" s="47">
        <v>0</v>
      </c>
      <c r="L17" s="47">
        <v>0</v>
      </c>
      <c r="M17" s="47">
        <v>1633.4798790000002</v>
      </c>
      <c r="N17" s="47">
        <v>0</v>
      </c>
      <c r="O17" s="47">
        <v>0</v>
      </c>
      <c r="P17" s="47">
        <v>0</v>
      </c>
      <c r="Q17" s="47">
        <v>0</v>
      </c>
      <c r="R17" s="54">
        <v>1633.4798790000002</v>
      </c>
      <c r="S17" s="47">
        <v>1633.4798790000002</v>
      </c>
    </row>
    <row r="18" spans="3:19">
      <c r="C18" s="10" t="s">
        <v>473</v>
      </c>
      <c r="D18" s="47">
        <v>0</v>
      </c>
      <c r="E18" s="47">
        <v>0</v>
      </c>
      <c r="F18" s="47">
        <v>0</v>
      </c>
      <c r="G18" s="47">
        <v>0</v>
      </c>
      <c r="H18" s="47">
        <v>0</v>
      </c>
      <c r="I18" s="47">
        <v>0</v>
      </c>
      <c r="J18" s="47">
        <v>0</v>
      </c>
      <c r="K18" s="47">
        <v>0</v>
      </c>
      <c r="L18" s="47">
        <v>15.245227999999997</v>
      </c>
      <c r="M18" s="47">
        <v>0</v>
      </c>
      <c r="N18" s="47">
        <v>0</v>
      </c>
      <c r="O18" s="47">
        <v>0</v>
      </c>
      <c r="P18" s="47">
        <v>0</v>
      </c>
      <c r="Q18" s="47">
        <v>0</v>
      </c>
      <c r="R18" s="54">
        <v>15.245227999999997</v>
      </c>
      <c r="S18" s="47">
        <v>15.245227999999997</v>
      </c>
    </row>
    <row r="19" spans="3:19">
      <c r="C19" s="10" t="s">
        <v>720</v>
      </c>
      <c r="D19" s="47">
        <v>0</v>
      </c>
      <c r="E19" s="47">
        <v>0</v>
      </c>
      <c r="F19" s="47">
        <v>0</v>
      </c>
      <c r="G19" s="47">
        <v>0</v>
      </c>
      <c r="H19" s="47">
        <v>0</v>
      </c>
      <c r="I19" s="47">
        <v>20367.101207500044</v>
      </c>
      <c r="J19" s="47">
        <v>239.08417500000002</v>
      </c>
      <c r="K19" s="47">
        <v>0</v>
      </c>
      <c r="L19" s="47">
        <v>494.74992649996784</v>
      </c>
      <c r="M19" s="47">
        <v>4.213273</v>
      </c>
      <c r="N19" s="47">
        <v>0</v>
      </c>
      <c r="O19" s="47">
        <v>0</v>
      </c>
      <c r="P19" s="47">
        <v>0</v>
      </c>
      <c r="Q19" s="47">
        <v>0</v>
      </c>
      <c r="R19" s="54">
        <v>21105.148582000013</v>
      </c>
      <c r="S19" s="47">
        <v>21105.148582000013</v>
      </c>
    </row>
    <row r="20" spans="3:19">
      <c r="C20" s="10" t="s">
        <v>475</v>
      </c>
      <c r="D20" s="47">
        <v>0</v>
      </c>
      <c r="E20" s="47">
        <v>0</v>
      </c>
      <c r="F20" s="47">
        <v>0</v>
      </c>
      <c r="G20" s="47">
        <v>0</v>
      </c>
      <c r="H20" s="47">
        <v>0</v>
      </c>
      <c r="I20" s="47">
        <v>0</v>
      </c>
      <c r="J20" s="47">
        <v>0</v>
      </c>
      <c r="K20" s="47">
        <v>0</v>
      </c>
      <c r="L20" s="47">
        <v>0</v>
      </c>
      <c r="M20" s="47">
        <v>273.234576</v>
      </c>
      <c r="N20" s="47">
        <v>0</v>
      </c>
      <c r="O20" s="47">
        <v>0</v>
      </c>
      <c r="P20" s="47">
        <v>0</v>
      </c>
      <c r="Q20" s="47">
        <v>0</v>
      </c>
      <c r="R20" s="54">
        <v>273.234576</v>
      </c>
      <c r="S20" s="47">
        <v>273.234576</v>
      </c>
    </row>
    <row r="21" spans="3:19">
      <c r="C21" s="10" t="s">
        <v>721</v>
      </c>
      <c r="D21" s="47">
        <v>0</v>
      </c>
      <c r="E21" s="47">
        <v>0</v>
      </c>
      <c r="F21" s="47">
        <v>0</v>
      </c>
      <c r="G21" s="47">
        <v>0</v>
      </c>
      <c r="H21" s="47">
        <v>0</v>
      </c>
      <c r="I21" s="47">
        <v>0</v>
      </c>
      <c r="J21" s="47">
        <v>0</v>
      </c>
      <c r="K21" s="47">
        <v>0</v>
      </c>
      <c r="L21" s="47">
        <v>0</v>
      </c>
      <c r="M21" s="47">
        <v>0</v>
      </c>
      <c r="N21" s="47">
        <v>0</v>
      </c>
      <c r="O21" s="47">
        <v>0</v>
      </c>
      <c r="P21" s="47">
        <v>0</v>
      </c>
      <c r="Q21" s="47">
        <v>0</v>
      </c>
      <c r="R21" s="54">
        <v>0</v>
      </c>
      <c r="S21" s="47">
        <v>0</v>
      </c>
    </row>
    <row r="22" spans="3:19">
      <c r="C22" s="10" t="s">
        <v>722</v>
      </c>
      <c r="D22" s="47">
        <v>69086.016825999992</v>
      </c>
      <c r="E22" s="47">
        <v>0</v>
      </c>
      <c r="F22" s="47">
        <v>0</v>
      </c>
      <c r="G22" s="47">
        <v>0</v>
      </c>
      <c r="H22" s="47">
        <v>0</v>
      </c>
      <c r="I22" s="47">
        <v>0</v>
      </c>
      <c r="J22" s="47">
        <v>0</v>
      </c>
      <c r="K22" s="47">
        <v>0</v>
      </c>
      <c r="L22" s="47">
        <v>0</v>
      </c>
      <c r="M22" s="47">
        <v>0</v>
      </c>
      <c r="N22" s="47">
        <v>0</v>
      </c>
      <c r="O22" s="47">
        <v>0</v>
      </c>
      <c r="P22" s="47">
        <v>0</v>
      </c>
      <c r="Q22" s="47">
        <v>0</v>
      </c>
      <c r="R22" s="54">
        <v>69086.016825999992</v>
      </c>
      <c r="S22" s="47">
        <v>69086.016825999992</v>
      </c>
    </row>
    <row r="23" spans="3:19" ht="20">
      <c r="C23" s="10" t="s">
        <v>723</v>
      </c>
      <c r="D23" s="47">
        <v>0</v>
      </c>
      <c r="E23" s="47">
        <v>0</v>
      </c>
      <c r="F23" s="47">
        <v>0</v>
      </c>
      <c r="G23" s="47">
        <v>0</v>
      </c>
      <c r="H23" s="47">
        <v>0</v>
      </c>
      <c r="I23" s="47">
        <v>0</v>
      </c>
      <c r="J23" s="47">
        <v>0</v>
      </c>
      <c r="K23" s="47">
        <v>0</v>
      </c>
      <c r="L23" s="47">
        <v>0</v>
      </c>
      <c r="M23" s="47">
        <v>0</v>
      </c>
      <c r="N23" s="47">
        <v>0</v>
      </c>
      <c r="O23" s="47">
        <v>0</v>
      </c>
      <c r="P23" s="47">
        <v>0</v>
      </c>
      <c r="Q23" s="47">
        <v>0</v>
      </c>
      <c r="R23" s="54">
        <v>0</v>
      </c>
      <c r="S23" s="47">
        <v>0</v>
      </c>
    </row>
    <row r="24" spans="3:19" ht="20">
      <c r="C24" s="10" t="s">
        <v>724</v>
      </c>
      <c r="D24" s="47">
        <v>0</v>
      </c>
      <c r="E24" s="47">
        <v>0</v>
      </c>
      <c r="F24" s="47">
        <v>0</v>
      </c>
      <c r="G24" s="47">
        <v>0</v>
      </c>
      <c r="H24" s="47">
        <v>0</v>
      </c>
      <c r="I24" s="47">
        <v>0</v>
      </c>
      <c r="J24" s="47">
        <v>0</v>
      </c>
      <c r="K24" s="47">
        <v>0</v>
      </c>
      <c r="L24" s="47">
        <v>0</v>
      </c>
      <c r="M24" s="47">
        <v>0</v>
      </c>
      <c r="N24" s="47">
        <v>0</v>
      </c>
      <c r="O24" s="47">
        <v>0</v>
      </c>
      <c r="P24" s="47">
        <v>0</v>
      </c>
      <c r="Q24" s="47">
        <v>0</v>
      </c>
      <c r="R24" s="54">
        <v>0</v>
      </c>
      <c r="S24" s="47">
        <v>0</v>
      </c>
    </row>
    <row r="25" spans="3:19">
      <c r="C25" s="10" t="s">
        <v>725</v>
      </c>
      <c r="D25" s="47">
        <v>0</v>
      </c>
      <c r="E25" s="47">
        <v>0</v>
      </c>
      <c r="F25" s="47">
        <v>0</v>
      </c>
      <c r="G25" s="47">
        <v>0</v>
      </c>
      <c r="H25" s="47">
        <v>0</v>
      </c>
      <c r="I25" s="47">
        <v>0</v>
      </c>
      <c r="J25" s="47">
        <v>0</v>
      </c>
      <c r="K25" s="47">
        <v>0</v>
      </c>
      <c r="L25" s="47">
        <v>0</v>
      </c>
      <c r="M25" s="47">
        <v>0</v>
      </c>
      <c r="N25" s="47">
        <v>0</v>
      </c>
      <c r="O25" s="47">
        <v>0</v>
      </c>
      <c r="P25" s="47">
        <v>0</v>
      </c>
      <c r="Q25" s="47">
        <v>0</v>
      </c>
      <c r="R25" s="54">
        <v>0</v>
      </c>
      <c r="S25" s="47">
        <v>0</v>
      </c>
    </row>
    <row r="26" spans="3:19">
      <c r="C26" s="10" t="s">
        <v>734</v>
      </c>
      <c r="D26" s="47">
        <v>12.846629</v>
      </c>
      <c r="E26" s="47">
        <v>0</v>
      </c>
      <c r="F26" s="47">
        <v>0</v>
      </c>
      <c r="G26" s="47">
        <v>0</v>
      </c>
      <c r="H26" s="47">
        <v>0</v>
      </c>
      <c r="I26" s="47">
        <v>0</v>
      </c>
      <c r="J26" s="47">
        <v>0</v>
      </c>
      <c r="K26" s="47">
        <v>0</v>
      </c>
      <c r="L26" s="47">
        <v>0</v>
      </c>
      <c r="M26" s="47">
        <v>1086.1613788369998</v>
      </c>
      <c r="N26" s="47">
        <v>0</v>
      </c>
      <c r="O26" s="47">
        <v>0</v>
      </c>
      <c r="P26" s="47">
        <v>0</v>
      </c>
      <c r="Q26" s="47">
        <v>0</v>
      </c>
      <c r="R26" s="54">
        <v>1099.0080078369997</v>
      </c>
      <c r="S26" s="47">
        <v>1099.0080078369997</v>
      </c>
    </row>
    <row r="27" spans="3:19" ht="15" thickBot="1">
      <c r="C27" s="223" t="s">
        <v>147</v>
      </c>
      <c r="D27" s="242">
        <v>445466.91374500003</v>
      </c>
      <c r="E27" s="242">
        <v>0</v>
      </c>
      <c r="F27" s="242">
        <v>0</v>
      </c>
      <c r="G27" s="242">
        <v>0</v>
      </c>
      <c r="H27" s="242">
        <v>0</v>
      </c>
      <c r="I27" s="242">
        <v>20367.101207500044</v>
      </c>
      <c r="J27" s="242">
        <v>239.08417500000002</v>
      </c>
      <c r="K27" s="242">
        <v>0</v>
      </c>
      <c r="L27" s="242">
        <v>509.99515449996784</v>
      </c>
      <c r="M27" s="242">
        <v>2997.0891068370001</v>
      </c>
      <c r="N27" s="242">
        <v>0</v>
      </c>
      <c r="O27" s="242">
        <v>0</v>
      </c>
      <c r="P27" s="242">
        <v>0</v>
      </c>
      <c r="Q27" s="242">
        <v>0</v>
      </c>
      <c r="R27" s="242">
        <v>469580.18338883703</v>
      </c>
      <c r="S27" s="242">
        <v>469580.18338883703</v>
      </c>
    </row>
    <row r="28" spans="3:19">
      <c r="C28" s="493" t="s">
        <v>737</v>
      </c>
      <c r="D28" s="493"/>
      <c r="E28" s="493"/>
      <c r="F28" s="493"/>
      <c r="G28" s="493"/>
      <c r="H28" s="493"/>
      <c r="I28" s="493"/>
      <c r="J28" s="493"/>
      <c r="K28" s="493"/>
      <c r="L28" s="493"/>
      <c r="M28" s="493"/>
      <c r="N28" s="493"/>
      <c r="O28" s="493"/>
      <c r="P28" s="493"/>
      <c r="Q28" s="493"/>
      <c r="R28" s="493"/>
      <c r="S28" s="493"/>
    </row>
    <row r="29" spans="3:19">
      <c r="C29" s="349"/>
    </row>
  </sheetData>
  <sheetProtection algorithmName="SHA-512" hashValue="mopH3CRXW4nEoZzaw6tucMXJiI6FA5rPRxYv790ZLPvtADomp9mizLZNsqeksoWTeZ5/3e8t9jFz7+xfSJSlwQ==" saltValue="bsxtCbK3+ABm/F3hbuGxpw==" spinCount="100000" sheet="1" objects="1" scenarios="1"/>
  <mergeCells count="5">
    <mergeCell ref="C28:S28"/>
    <mergeCell ref="B6:I6"/>
    <mergeCell ref="C9:C10"/>
    <mergeCell ref="D9:Q9"/>
    <mergeCell ref="C8:S8"/>
  </mergeCells>
  <hyperlinks>
    <hyperlink ref="B2" location="Tartalom!A1" display="Back to contents page" xr:uid="{00000000-0004-0000-2100-000000000000}"/>
    <hyperlink ref="B2:C2" location="CONTENTS!A1" display="Back to contents page" xr:uid="{00000000-0004-0000-2100-00000100000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79998168889431442"/>
  </sheetPr>
  <dimension ref="B1:J21"/>
  <sheetViews>
    <sheetView showGridLines="0" zoomScale="85" zoomScaleNormal="85" workbookViewId="0"/>
  </sheetViews>
  <sheetFormatPr defaultRowHeight="14.5"/>
  <cols>
    <col min="1" max="1" width="4.453125" customWidth="1"/>
    <col min="2" max="2" width="5.81640625" customWidth="1"/>
    <col min="3" max="3" width="64" customWidth="1"/>
    <col min="4" max="5" width="18.1796875" customWidth="1"/>
    <col min="6" max="6" width="16.1796875" customWidth="1"/>
    <col min="7" max="7" width="14.81640625" customWidth="1"/>
    <col min="8" max="8" width="12.81640625" customWidth="1"/>
    <col min="9" max="9" width="17.54296875" customWidth="1"/>
    <col min="10" max="10" width="12.81640625" customWidth="1"/>
  </cols>
  <sheetData>
    <row r="1" spans="2:10" ht="12.75" customHeight="1"/>
    <row r="2" spans="2:10">
      <c r="B2" s="168" t="s">
        <v>0</v>
      </c>
      <c r="C2" s="94"/>
    </row>
    <row r="3" spans="2:10">
      <c r="B3" s="1"/>
      <c r="C3" s="1"/>
    </row>
    <row r="4" spans="2:10" ht="15.5">
      <c r="B4" s="15" t="s">
        <v>740</v>
      </c>
      <c r="C4" s="2"/>
    </row>
    <row r="5" spans="2:10" ht="2.15" customHeight="1">
      <c r="B5" s="1"/>
      <c r="C5" s="1"/>
    </row>
    <row r="6" spans="2:10" ht="2.15" customHeight="1">
      <c r="B6" s="482"/>
      <c r="C6" s="482"/>
      <c r="D6" s="482"/>
      <c r="E6" s="482"/>
      <c r="F6" s="482"/>
      <c r="G6" s="482"/>
      <c r="H6" s="482"/>
      <c r="I6" s="482"/>
    </row>
    <row r="7" spans="2:10" ht="2.15" customHeight="1">
      <c r="B7" s="3"/>
      <c r="C7" s="4"/>
    </row>
    <row r="8" spans="2:10" ht="15" thickBot="1">
      <c r="B8" s="26"/>
      <c r="C8" s="491" t="str">
        <f>+Contents!B3</f>
        <v>31.12.2023</v>
      </c>
      <c r="D8" s="491"/>
      <c r="E8" s="491"/>
      <c r="F8" s="491"/>
      <c r="G8" s="491"/>
      <c r="H8" s="491"/>
      <c r="I8" s="491"/>
      <c r="J8" s="491"/>
    </row>
    <row r="9" spans="2:10" ht="49.5" customHeight="1">
      <c r="B9" s="243"/>
      <c r="C9" s="549" t="s">
        <v>152</v>
      </c>
      <c r="D9" s="566" t="s">
        <v>752</v>
      </c>
      <c r="E9" s="566" t="s">
        <v>753</v>
      </c>
      <c r="F9" s="567" t="s">
        <v>87</v>
      </c>
      <c r="G9" s="567" t="s">
        <v>754</v>
      </c>
      <c r="H9" s="566" t="s">
        <v>755</v>
      </c>
      <c r="I9" s="549" t="s">
        <v>199</v>
      </c>
      <c r="J9" s="566" t="s">
        <v>756</v>
      </c>
    </row>
    <row r="10" spans="2:10" ht="45" customHeight="1" thickBot="1">
      <c r="B10" s="43"/>
      <c r="C10" s="550"/>
      <c r="D10" s="557"/>
      <c r="E10" s="557"/>
      <c r="F10" s="568"/>
      <c r="G10" s="568"/>
      <c r="H10" s="557"/>
      <c r="I10" s="550"/>
      <c r="J10" s="557"/>
    </row>
    <row r="11" spans="2:10">
      <c r="B11" s="118" t="s">
        <v>9</v>
      </c>
      <c r="C11" s="37" t="s">
        <v>741</v>
      </c>
      <c r="D11" s="244">
        <v>0</v>
      </c>
      <c r="E11" s="244">
        <v>0</v>
      </c>
      <c r="F11" s="245"/>
      <c r="G11" s="247">
        <v>1.4</v>
      </c>
      <c r="H11" s="231">
        <v>0</v>
      </c>
      <c r="I11" s="231">
        <v>0</v>
      </c>
      <c r="J11" s="231">
        <v>0</v>
      </c>
    </row>
    <row r="12" spans="2:10">
      <c r="B12" s="57" t="s">
        <v>10</v>
      </c>
      <c r="C12" s="37" t="s">
        <v>742</v>
      </c>
      <c r="D12" s="244">
        <v>0</v>
      </c>
      <c r="E12" s="244">
        <v>0</v>
      </c>
      <c r="F12" s="245"/>
      <c r="G12" s="247">
        <v>1.4</v>
      </c>
      <c r="H12" s="231">
        <v>0</v>
      </c>
      <c r="I12" s="231">
        <v>0</v>
      </c>
      <c r="J12" s="231">
        <v>0</v>
      </c>
    </row>
    <row r="13" spans="2:10">
      <c r="B13" s="92">
        <v>1</v>
      </c>
      <c r="C13" s="37" t="s">
        <v>743</v>
      </c>
      <c r="D13" s="244">
        <v>0</v>
      </c>
      <c r="E13" s="244">
        <v>0</v>
      </c>
      <c r="F13" s="245"/>
      <c r="G13" s="247">
        <v>1.4</v>
      </c>
      <c r="H13" s="231">
        <v>0</v>
      </c>
      <c r="I13" s="231">
        <v>0</v>
      </c>
      <c r="J13" s="231">
        <v>0</v>
      </c>
    </row>
    <row r="14" spans="2:10">
      <c r="B14" s="92">
        <v>2</v>
      </c>
      <c r="C14" s="219" t="s">
        <v>744</v>
      </c>
      <c r="D14" s="248"/>
      <c r="E14" s="245"/>
      <c r="F14" s="231">
        <v>0</v>
      </c>
      <c r="G14" s="231">
        <v>1.4</v>
      </c>
      <c r="H14" s="231">
        <v>0</v>
      </c>
      <c r="I14" s="231">
        <v>0</v>
      </c>
      <c r="J14" s="231">
        <v>0</v>
      </c>
    </row>
    <row r="15" spans="2:10">
      <c r="B15" s="92" t="s">
        <v>88</v>
      </c>
      <c r="C15" s="220" t="s">
        <v>745</v>
      </c>
      <c r="D15" s="248"/>
      <c r="E15" s="245"/>
      <c r="F15" s="231">
        <v>0</v>
      </c>
      <c r="G15" s="245"/>
      <c r="H15" s="231">
        <v>0</v>
      </c>
      <c r="I15" s="231">
        <v>0</v>
      </c>
      <c r="J15" s="231">
        <v>0</v>
      </c>
    </row>
    <row r="16" spans="2:10">
      <c r="B16" s="92" t="s">
        <v>89</v>
      </c>
      <c r="C16" s="220" t="s">
        <v>746</v>
      </c>
      <c r="D16" s="245"/>
      <c r="E16" s="245"/>
      <c r="F16" s="231">
        <v>0</v>
      </c>
      <c r="G16" s="245"/>
      <c r="H16" s="231">
        <v>0</v>
      </c>
      <c r="I16" s="231">
        <v>0</v>
      </c>
      <c r="J16" s="231">
        <v>0</v>
      </c>
    </row>
    <row r="17" spans="2:10">
      <c r="B17" s="92" t="s">
        <v>90</v>
      </c>
      <c r="C17" s="220" t="s">
        <v>747</v>
      </c>
      <c r="D17" s="245"/>
      <c r="E17" s="245"/>
      <c r="F17" s="231">
        <v>0</v>
      </c>
      <c r="G17" s="245"/>
      <c r="H17" s="231">
        <v>0</v>
      </c>
      <c r="I17" s="231">
        <v>0</v>
      </c>
      <c r="J17" s="231">
        <v>0</v>
      </c>
    </row>
    <row r="18" spans="2:10">
      <c r="B18" s="92">
        <v>3</v>
      </c>
      <c r="C18" s="219" t="s">
        <v>748</v>
      </c>
      <c r="D18" s="245"/>
      <c r="E18" s="245"/>
      <c r="F18" s="245"/>
      <c r="G18" s="245"/>
      <c r="H18" s="231">
        <v>0</v>
      </c>
      <c r="I18" s="231">
        <v>0</v>
      </c>
      <c r="J18" s="231">
        <v>0</v>
      </c>
    </row>
    <row r="19" spans="2:10">
      <c r="B19" s="92">
        <v>4</v>
      </c>
      <c r="C19" s="219" t="s">
        <v>749</v>
      </c>
      <c r="D19" s="245"/>
      <c r="E19" s="245"/>
      <c r="F19" s="245"/>
      <c r="G19" s="245"/>
      <c r="H19" s="231">
        <v>119263.472993</v>
      </c>
      <c r="I19" s="231">
        <v>34913.751019367497</v>
      </c>
      <c r="J19" s="231">
        <v>0</v>
      </c>
    </row>
    <row r="20" spans="2:10">
      <c r="B20" s="92">
        <v>5</v>
      </c>
      <c r="C20" s="219" t="s">
        <v>750</v>
      </c>
      <c r="D20" s="245"/>
      <c r="E20" s="245"/>
      <c r="F20" s="245"/>
      <c r="G20" s="245"/>
      <c r="H20" s="231">
        <v>0</v>
      </c>
      <c r="I20" s="231">
        <v>0</v>
      </c>
      <c r="J20" s="231">
        <v>0</v>
      </c>
    </row>
    <row r="21" spans="2:10" ht="15" thickBot="1">
      <c r="B21" s="107">
        <v>6</v>
      </c>
      <c r="C21" s="216" t="s">
        <v>147</v>
      </c>
      <c r="D21" s="249"/>
      <c r="E21" s="249"/>
      <c r="F21" s="249"/>
      <c r="G21" s="249"/>
      <c r="H21" s="246">
        <v>119263.472993</v>
      </c>
      <c r="I21" s="246">
        <v>34913.751019367497</v>
      </c>
      <c r="J21" s="246">
        <v>0</v>
      </c>
    </row>
  </sheetData>
  <sheetProtection algorithmName="SHA-512" hashValue="+SbFtliaB2+kY4UTs9NfYr+8r27Lnvgbw1p8hDG7qsL37F75WL9YxLw8oi05DXqqCc43R/FvhrWWujTQNbr5KQ==" saltValue="58eBX/F/8A8xt21QG5olXg==" spinCount="100000" sheet="1" objects="1" scenarios="1"/>
  <mergeCells count="10">
    <mergeCell ref="C8:J8"/>
    <mergeCell ref="B6:I6"/>
    <mergeCell ref="D9:D10"/>
    <mergeCell ref="E9:E10"/>
    <mergeCell ref="F9:F10"/>
    <mergeCell ref="G9:G10"/>
    <mergeCell ref="H9:H10"/>
    <mergeCell ref="I9:I10"/>
    <mergeCell ref="J9:J10"/>
    <mergeCell ref="C9:C10"/>
  </mergeCells>
  <hyperlinks>
    <hyperlink ref="B2" location="Tartalom!A1" display="Back to contents page" xr:uid="{00000000-0004-0000-2200-000000000000}"/>
    <hyperlink ref="B2:C2" location="CONTENTS!A1" display="Back to contents page" xr:uid="{00000000-0004-0000-2200-000001000000}"/>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B1:E16"/>
  <sheetViews>
    <sheetView showGridLines="0" zoomScale="80" zoomScaleNormal="80" workbookViewId="0"/>
  </sheetViews>
  <sheetFormatPr defaultRowHeight="14.5"/>
  <cols>
    <col min="1" max="1" width="4.453125" customWidth="1"/>
    <col min="2" max="2" width="5" customWidth="1"/>
    <col min="3" max="3" width="60.1796875" customWidth="1"/>
    <col min="4" max="5" width="18.1796875" customWidth="1"/>
  </cols>
  <sheetData>
    <row r="1" spans="2:5" ht="12.75" customHeight="1"/>
    <row r="2" spans="2:5">
      <c r="B2" s="168" t="s">
        <v>0</v>
      </c>
      <c r="C2" s="94"/>
    </row>
    <row r="3" spans="2:5">
      <c r="B3" s="1"/>
      <c r="C3" s="1"/>
    </row>
    <row r="4" spans="2:5" ht="15.5">
      <c r="B4" s="15" t="s">
        <v>763</v>
      </c>
      <c r="C4" s="2"/>
    </row>
    <row r="5" spans="2:5" ht="2.15" customHeight="1">
      <c r="B5" s="1"/>
      <c r="C5" s="1"/>
    </row>
    <row r="6" spans="2:5" ht="2.15" customHeight="1">
      <c r="B6" s="482"/>
      <c r="C6" s="482"/>
      <c r="D6" s="482"/>
      <c r="E6" s="482"/>
    </row>
    <row r="7" spans="2:5" ht="2.15" customHeight="1">
      <c r="B7" s="3"/>
      <c r="C7" s="4"/>
    </row>
    <row r="8" spans="2:5" ht="15" thickBot="1">
      <c r="B8" s="26"/>
      <c r="C8" s="491" t="str">
        <f>+Contents!B3</f>
        <v>31.12.2023</v>
      </c>
      <c r="D8" s="491"/>
      <c r="E8" s="491"/>
    </row>
    <row r="9" spans="2:5" ht="49.5" customHeight="1">
      <c r="B9" s="243"/>
      <c r="C9" s="549" t="s">
        <v>152</v>
      </c>
      <c r="D9" s="566" t="s">
        <v>199</v>
      </c>
      <c r="E9" s="566" t="s">
        <v>756</v>
      </c>
    </row>
    <row r="10" spans="2:5" ht="45" customHeight="1" thickBot="1">
      <c r="B10" s="43"/>
      <c r="C10" s="550"/>
      <c r="D10" s="557"/>
      <c r="E10" s="557"/>
    </row>
    <row r="11" spans="2:5">
      <c r="B11" s="105">
        <v>1</v>
      </c>
      <c r="C11" s="256" t="s">
        <v>757</v>
      </c>
      <c r="D11" s="244">
        <v>0</v>
      </c>
      <c r="E11" s="244">
        <v>0</v>
      </c>
    </row>
    <row r="12" spans="2:5">
      <c r="B12" s="92">
        <v>2</v>
      </c>
      <c r="C12" s="257" t="s">
        <v>758</v>
      </c>
      <c r="D12" s="248"/>
      <c r="E12" s="244">
        <v>0</v>
      </c>
    </row>
    <row r="13" spans="2:5">
      <c r="B13" s="92">
        <v>3</v>
      </c>
      <c r="C13" s="257" t="s">
        <v>759</v>
      </c>
      <c r="D13" s="248"/>
      <c r="E13" s="258">
        <v>0</v>
      </c>
    </row>
    <row r="14" spans="2:5">
      <c r="B14" s="92">
        <v>4</v>
      </c>
      <c r="C14" s="259" t="s">
        <v>760</v>
      </c>
      <c r="D14" s="244">
        <v>0</v>
      </c>
      <c r="E14" s="255">
        <v>0</v>
      </c>
    </row>
    <row r="15" spans="2:5" ht="20.5" customHeight="1">
      <c r="B15" s="92" t="s">
        <v>12</v>
      </c>
      <c r="C15" s="260" t="s">
        <v>761</v>
      </c>
      <c r="D15" s="244">
        <v>0</v>
      </c>
      <c r="E15" s="255">
        <v>0</v>
      </c>
    </row>
    <row r="16" spans="2:5" ht="22.5" customHeight="1" thickBot="1">
      <c r="B16" s="107">
        <v>5</v>
      </c>
      <c r="C16" s="261" t="s">
        <v>762</v>
      </c>
      <c r="D16" s="246">
        <v>0</v>
      </c>
      <c r="E16" s="246">
        <v>0</v>
      </c>
    </row>
  </sheetData>
  <sheetProtection algorithmName="SHA-512" hashValue="ad+F3+SuPscJSUqeML7p1zVkBVuivF6GO6v370JR+QvuxL9tn+S2iR5u/erC/YtQiilpjIj6nsAWfc4OBJpuUQ==" saltValue="J3HsjWbqW24Tc9ZM6a/BVw==" spinCount="100000" sheet="1" objects="1" scenarios="1"/>
  <mergeCells count="5">
    <mergeCell ref="C8:E8"/>
    <mergeCell ref="B6:E6"/>
    <mergeCell ref="D9:D10"/>
    <mergeCell ref="E9:E10"/>
    <mergeCell ref="C9:C10"/>
  </mergeCells>
  <hyperlinks>
    <hyperlink ref="B2" location="Tartalom!A1" display="Back to contents page" xr:uid="{00000000-0004-0000-2300-000000000000}"/>
    <hyperlink ref="B2:C2" location="CONTENTS!A1" display="Back to contents page" xr:uid="{00000000-0004-0000-2300-000001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B1:G22"/>
  <sheetViews>
    <sheetView showGridLines="0" zoomScale="90" zoomScaleNormal="90" workbookViewId="0"/>
  </sheetViews>
  <sheetFormatPr defaultRowHeight="14.5"/>
  <cols>
    <col min="1" max="1" width="4.453125" customWidth="1"/>
    <col min="2" max="2" width="5.54296875" customWidth="1"/>
    <col min="3" max="3" width="60.81640625" customWidth="1"/>
    <col min="4" max="4" width="10" customWidth="1"/>
    <col min="5" max="5" width="9.81640625" customWidth="1"/>
    <col min="6" max="6" width="17.81640625" customWidth="1"/>
  </cols>
  <sheetData>
    <row r="1" spans="2:7" ht="12.75" customHeight="1"/>
    <row r="2" spans="2:7">
      <c r="B2" s="168" t="s">
        <v>0</v>
      </c>
      <c r="C2" s="94"/>
      <c r="D2" s="94"/>
      <c r="E2" s="94"/>
      <c r="F2" s="94"/>
    </row>
    <row r="3" spans="2:7">
      <c r="B3" s="1"/>
      <c r="C3" s="1"/>
      <c r="D3" s="1"/>
      <c r="E3" s="1"/>
      <c r="F3" s="1"/>
    </row>
    <row r="4" spans="2:7" ht="15.5">
      <c r="B4" s="15" t="s">
        <v>150</v>
      </c>
      <c r="C4" s="2"/>
      <c r="D4" s="2"/>
      <c r="E4" s="2"/>
      <c r="F4" s="2"/>
    </row>
    <row r="5" spans="2:7">
      <c r="B5" s="1"/>
      <c r="C5" s="1"/>
      <c r="D5" s="1"/>
      <c r="E5" s="1"/>
      <c r="F5" s="1"/>
    </row>
    <row r="6" spans="2:7" ht="35" customHeight="1">
      <c r="B6" s="487" t="s">
        <v>1020</v>
      </c>
      <c r="C6" s="487"/>
      <c r="D6" s="487"/>
      <c r="E6" s="487"/>
      <c r="F6" s="487"/>
      <c r="G6" s="1"/>
    </row>
    <row r="7" spans="2:7">
      <c r="C7" s="3"/>
      <c r="D7" s="3"/>
      <c r="E7" s="4"/>
      <c r="F7" s="5"/>
      <c r="G7" s="6"/>
    </row>
    <row r="8" spans="2:7" ht="15" thickBot="1"/>
    <row r="9" spans="2:7" ht="21.5" thickBot="1">
      <c r="B9" s="95"/>
      <c r="C9" s="484" t="s">
        <v>152</v>
      </c>
      <c r="D9" s="486" t="s">
        <v>148</v>
      </c>
      <c r="E9" s="486"/>
      <c r="F9" s="18" t="s">
        <v>149</v>
      </c>
    </row>
    <row r="10" spans="2:7" ht="15" thickBot="1">
      <c r="B10" s="43"/>
      <c r="C10" s="485"/>
      <c r="D10" s="19" t="str">
        <f>+Contents!B3</f>
        <v>31.12.2023</v>
      </c>
      <c r="E10" s="19" t="s">
        <v>1014</v>
      </c>
      <c r="F10" s="353" t="str">
        <f>+Contents!B3</f>
        <v>31.12.2023</v>
      </c>
    </row>
    <row r="11" spans="2:7">
      <c r="B11" s="97">
        <v>1</v>
      </c>
      <c r="C11" s="20" t="s">
        <v>138</v>
      </c>
      <c r="D11" s="458">
        <v>10615.700624615147</v>
      </c>
      <c r="E11" s="453">
        <v>22190.060966804707</v>
      </c>
      <c r="F11" s="457">
        <v>849.25604996921174</v>
      </c>
    </row>
    <row r="12" spans="2:7">
      <c r="B12" s="98">
        <v>2</v>
      </c>
      <c r="C12" s="11" t="s">
        <v>139</v>
      </c>
      <c r="D12" s="452">
        <v>10615.700624615147</v>
      </c>
      <c r="E12" s="452">
        <v>22190.060966804707</v>
      </c>
      <c r="F12" s="455">
        <v>849.25604996921174</v>
      </c>
    </row>
    <row r="13" spans="2:7">
      <c r="B13" s="98">
        <v>6</v>
      </c>
      <c r="C13" s="20" t="s">
        <v>140</v>
      </c>
      <c r="D13" s="453">
        <v>0</v>
      </c>
      <c r="E13" s="453">
        <v>0</v>
      </c>
      <c r="F13" s="457">
        <v>0</v>
      </c>
    </row>
    <row r="14" spans="2:7">
      <c r="B14" s="98">
        <v>7</v>
      </c>
      <c r="C14" s="11" t="s">
        <v>153</v>
      </c>
      <c r="D14" s="452">
        <v>0</v>
      </c>
      <c r="E14" s="452">
        <v>0</v>
      </c>
      <c r="F14" s="455">
        <v>0</v>
      </c>
    </row>
    <row r="15" spans="2:7">
      <c r="B15" s="98" t="s">
        <v>26</v>
      </c>
      <c r="C15" s="11" t="s">
        <v>142</v>
      </c>
      <c r="D15" s="452">
        <v>0</v>
      </c>
      <c r="E15" s="452">
        <v>0</v>
      </c>
      <c r="F15" s="455">
        <v>0</v>
      </c>
    </row>
    <row r="16" spans="2:7">
      <c r="B16" s="98">
        <v>20</v>
      </c>
      <c r="C16" s="20" t="s">
        <v>143</v>
      </c>
      <c r="D16" s="453">
        <v>0</v>
      </c>
      <c r="E16" s="453">
        <v>0</v>
      </c>
      <c r="F16" s="457">
        <v>0</v>
      </c>
    </row>
    <row r="17" spans="2:6">
      <c r="B17" s="98">
        <v>21</v>
      </c>
      <c r="C17" s="11" t="s">
        <v>141</v>
      </c>
      <c r="D17" s="452">
        <v>0</v>
      </c>
      <c r="E17" s="452">
        <v>0</v>
      </c>
      <c r="F17" s="455">
        <v>0</v>
      </c>
    </row>
    <row r="18" spans="2:6">
      <c r="B18" s="98">
        <v>23</v>
      </c>
      <c r="C18" s="20" t="s">
        <v>144</v>
      </c>
      <c r="D18" s="453">
        <v>5787.915885507995</v>
      </c>
      <c r="E18" s="453">
        <v>6125.2283117130401</v>
      </c>
      <c r="F18" s="457">
        <v>463.0332708406396</v>
      </c>
    </row>
    <row r="19" spans="2:6">
      <c r="B19" s="98" t="s">
        <v>27</v>
      </c>
      <c r="C19" s="11" t="s">
        <v>145</v>
      </c>
      <c r="D19" s="452">
        <v>0</v>
      </c>
      <c r="E19" s="452">
        <v>0</v>
      </c>
      <c r="F19" s="455">
        <v>0</v>
      </c>
    </row>
    <row r="20" spans="2:6">
      <c r="B20" s="92" t="s">
        <v>28</v>
      </c>
      <c r="C20" s="11" t="s">
        <v>146</v>
      </c>
      <c r="D20" s="452">
        <v>5787.915885507995</v>
      </c>
      <c r="E20" s="452">
        <v>6125.2283117130401</v>
      </c>
      <c r="F20" s="455">
        <v>463.0332708406396</v>
      </c>
    </row>
    <row r="21" spans="2:6" ht="15" thickBot="1">
      <c r="B21" s="99">
        <v>29</v>
      </c>
      <c r="C21" s="21" t="s">
        <v>147</v>
      </c>
      <c r="D21" s="454">
        <v>16403.616510123142</v>
      </c>
      <c r="E21" s="454">
        <v>28315.289278517746</v>
      </c>
      <c r="F21" s="456">
        <v>1312.2893208098515</v>
      </c>
    </row>
    <row r="22" spans="2:6" ht="22.5" customHeight="1">
      <c r="B22" s="487" t="s">
        <v>151</v>
      </c>
      <c r="C22" s="487"/>
      <c r="D22" s="487"/>
      <c r="E22" s="487"/>
      <c r="F22" s="487"/>
    </row>
  </sheetData>
  <sheetProtection algorithmName="SHA-512" hashValue="Rg1V4ZFy2ZCqOHBaiGhsbJmVSEfsREEl8I2fHtWa5A0SGCMSsLP6/GF4VVXmN5j+Xa9S+TvDaxSvLVM3Jp2Tgg==" saltValue="N77eKBbzWp9sOsRmQixLCA==" spinCount="100000" sheet="1" objects="1" scenarios="1"/>
  <mergeCells count="4">
    <mergeCell ref="C9:C10"/>
    <mergeCell ref="D9:E9"/>
    <mergeCell ref="B22:F22"/>
    <mergeCell ref="B6:F6"/>
  </mergeCells>
  <hyperlinks>
    <hyperlink ref="B2" location="Tartalom!A1" display="Back to contents page" xr:uid="{00000000-0004-0000-0200-000000000000}"/>
    <hyperlink ref="B2:F2" location="CONTENTS!A1" display="Back to contents page" xr:uid="{00000000-0004-0000-0200-000001000000}"/>
  </hyperlink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79998168889431442"/>
  </sheetPr>
  <dimension ref="B1:O21"/>
  <sheetViews>
    <sheetView showGridLines="0" zoomScale="90" zoomScaleNormal="90" workbookViewId="0"/>
  </sheetViews>
  <sheetFormatPr defaultRowHeight="14.5"/>
  <cols>
    <col min="1" max="2" width="4.453125" customWidth="1"/>
    <col min="3" max="3" width="46.81640625" customWidth="1"/>
    <col min="4" max="14" width="9.1796875" customWidth="1"/>
  </cols>
  <sheetData>
    <row r="1" spans="2:15" ht="12.75" customHeight="1"/>
    <row r="2" spans="2:15">
      <c r="B2" s="168" t="s">
        <v>0</v>
      </c>
      <c r="C2" s="94"/>
    </row>
    <row r="3" spans="2:15">
      <c r="B3" s="1"/>
      <c r="C3" s="1"/>
    </row>
    <row r="4" spans="2:15" ht="15.5">
      <c r="B4" s="15" t="s">
        <v>774</v>
      </c>
      <c r="C4" s="2"/>
    </row>
    <row r="5" spans="2:15" ht="2.15" customHeight="1">
      <c r="B5" s="1"/>
      <c r="C5" s="1"/>
    </row>
    <row r="6" spans="2:15" ht="2.15" customHeight="1">
      <c r="B6" s="482"/>
      <c r="C6" s="482"/>
      <c r="D6" s="482"/>
      <c r="E6" s="482"/>
      <c r="F6" s="482"/>
      <c r="G6" s="482"/>
      <c r="H6" s="482"/>
      <c r="I6" s="482"/>
      <c r="J6" s="482"/>
      <c r="K6" s="482"/>
      <c r="L6" s="482"/>
      <c r="M6" s="482"/>
      <c r="N6" s="482"/>
      <c r="O6" s="482"/>
    </row>
    <row r="7" spans="2:15" ht="2.15" customHeight="1">
      <c r="B7" s="3"/>
      <c r="C7" s="4"/>
    </row>
    <row r="8" spans="2:15" ht="15" thickBot="1">
      <c r="B8" s="26"/>
      <c r="C8" s="491" t="str">
        <f>+Contents!B3</f>
        <v>31.12.2023</v>
      </c>
      <c r="D8" s="491"/>
      <c r="E8" s="491"/>
      <c r="F8" s="491"/>
      <c r="G8" s="491"/>
      <c r="H8" s="491"/>
      <c r="I8" s="491"/>
      <c r="J8" s="491"/>
      <c r="K8" s="491"/>
      <c r="L8" s="491"/>
      <c r="M8" s="491"/>
      <c r="N8" s="491"/>
      <c r="O8" s="491"/>
    </row>
    <row r="9" spans="2:15" ht="15" thickBot="1">
      <c r="C9" s="264" t="s">
        <v>152</v>
      </c>
      <c r="D9" s="551" t="s">
        <v>735</v>
      </c>
      <c r="E9" s="551"/>
      <c r="F9" s="551"/>
      <c r="G9" s="551"/>
      <c r="H9" s="551"/>
      <c r="I9" s="551"/>
      <c r="J9" s="551"/>
      <c r="K9" s="551"/>
      <c r="L9" s="551"/>
      <c r="M9" s="551"/>
      <c r="N9" s="551"/>
      <c r="O9" s="566" t="s">
        <v>147</v>
      </c>
    </row>
    <row r="10" spans="2:15" ht="15" thickBot="1">
      <c r="C10" s="214" t="s">
        <v>773</v>
      </c>
      <c r="D10" s="262">
        <v>0</v>
      </c>
      <c r="E10" s="262">
        <v>0.02</v>
      </c>
      <c r="F10" s="262">
        <v>0.04</v>
      </c>
      <c r="G10" s="262">
        <v>0.1</v>
      </c>
      <c r="H10" s="262">
        <v>0.2</v>
      </c>
      <c r="I10" s="262">
        <v>0.5</v>
      </c>
      <c r="J10" s="262">
        <v>0.7</v>
      </c>
      <c r="K10" s="262">
        <v>0.75</v>
      </c>
      <c r="L10" s="262">
        <v>1</v>
      </c>
      <c r="M10" s="262">
        <v>1.5</v>
      </c>
      <c r="N10" s="217" t="s">
        <v>688</v>
      </c>
      <c r="O10" s="557"/>
    </row>
    <row r="11" spans="2:15">
      <c r="C11" s="260" t="s">
        <v>765</v>
      </c>
      <c r="D11" s="255">
        <v>0</v>
      </c>
      <c r="E11" s="255">
        <v>0</v>
      </c>
      <c r="F11" s="255">
        <v>0</v>
      </c>
      <c r="G11" s="255">
        <v>0</v>
      </c>
      <c r="H11" s="255">
        <v>0</v>
      </c>
      <c r="I11" s="255">
        <v>0</v>
      </c>
      <c r="J11" s="255">
        <v>0</v>
      </c>
      <c r="K11" s="255">
        <v>0</v>
      </c>
      <c r="L11" s="255">
        <v>0</v>
      </c>
      <c r="M11" s="255">
        <v>0</v>
      </c>
      <c r="N11" s="255">
        <v>0</v>
      </c>
      <c r="O11" s="231">
        <v>0</v>
      </c>
    </row>
    <row r="12" spans="2:15">
      <c r="C12" s="260" t="s">
        <v>766</v>
      </c>
      <c r="D12" s="231">
        <v>0</v>
      </c>
      <c r="E12" s="231">
        <v>0</v>
      </c>
      <c r="F12" s="231">
        <v>0</v>
      </c>
      <c r="G12" s="231">
        <v>0</v>
      </c>
      <c r="H12" s="231">
        <v>0</v>
      </c>
      <c r="I12" s="231">
        <v>0</v>
      </c>
      <c r="J12" s="231">
        <v>0</v>
      </c>
      <c r="K12" s="231">
        <v>0</v>
      </c>
      <c r="L12" s="231">
        <v>0</v>
      </c>
      <c r="M12" s="231">
        <v>0</v>
      </c>
      <c r="N12" s="231">
        <v>0</v>
      </c>
      <c r="O12" s="231">
        <v>0</v>
      </c>
    </row>
    <row r="13" spans="2:15">
      <c r="C13" s="259" t="s">
        <v>767</v>
      </c>
      <c r="D13" s="255">
        <v>0</v>
      </c>
      <c r="E13" s="255">
        <v>0</v>
      </c>
      <c r="F13" s="255">
        <v>0</v>
      </c>
      <c r="G13" s="255">
        <v>0</v>
      </c>
      <c r="H13" s="255">
        <v>0</v>
      </c>
      <c r="I13" s="255">
        <v>0</v>
      </c>
      <c r="J13" s="255">
        <v>0</v>
      </c>
      <c r="K13" s="255">
        <v>0</v>
      </c>
      <c r="L13" s="255">
        <v>0</v>
      </c>
      <c r="M13" s="255">
        <v>0</v>
      </c>
      <c r="N13" s="255">
        <v>0</v>
      </c>
      <c r="O13" s="231">
        <v>0</v>
      </c>
    </row>
    <row r="14" spans="2:15">
      <c r="C14" s="256" t="s">
        <v>768</v>
      </c>
      <c r="D14" s="255">
        <v>0</v>
      </c>
      <c r="E14" s="255">
        <v>0</v>
      </c>
      <c r="F14" s="255">
        <v>0</v>
      </c>
      <c r="G14" s="255">
        <v>0</v>
      </c>
      <c r="H14" s="255">
        <v>0</v>
      </c>
      <c r="I14" s="255">
        <v>0</v>
      </c>
      <c r="J14" s="255">
        <v>0</v>
      </c>
      <c r="K14" s="255">
        <v>0</v>
      </c>
      <c r="L14" s="255">
        <v>0</v>
      </c>
      <c r="M14" s="255">
        <v>0</v>
      </c>
      <c r="N14" s="255">
        <v>0</v>
      </c>
      <c r="O14" s="231">
        <v>0</v>
      </c>
    </row>
    <row r="15" spans="2:15">
      <c r="C15" s="256" t="s">
        <v>769</v>
      </c>
      <c r="D15" s="255">
        <v>0</v>
      </c>
      <c r="E15" s="255">
        <v>0</v>
      </c>
      <c r="F15" s="255">
        <v>0</v>
      </c>
      <c r="G15" s="255">
        <v>0</v>
      </c>
      <c r="H15" s="255">
        <v>0</v>
      </c>
      <c r="I15" s="255">
        <v>0</v>
      </c>
      <c r="J15" s="255">
        <v>0</v>
      </c>
      <c r="K15" s="255">
        <v>0</v>
      </c>
      <c r="L15" s="255">
        <v>0</v>
      </c>
      <c r="M15" s="255">
        <v>0</v>
      </c>
      <c r="N15" s="255">
        <v>0</v>
      </c>
      <c r="O15" s="231">
        <v>0</v>
      </c>
    </row>
    <row r="16" spans="2:15">
      <c r="C16" s="256" t="s">
        <v>471</v>
      </c>
      <c r="D16" s="255">
        <v>34913.751019367504</v>
      </c>
      <c r="E16" s="255">
        <v>0</v>
      </c>
      <c r="F16" s="255">
        <v>0</v>
      </c>
      <c r="G16" s="255">
        <v>0</v>
      </c>
      <c r="H16" s="255">
        <v>0</v>
      </c>
      <c r="I16" s="255">
        <v>0</v>
      </c>
      <c r="J16" s="255">
        <v>0</v>
      </c>
      <c r="K16" s="255">
        <v>0</v>
      </c>
      <c r="L16" s="255">
        <v>0</v>
      </c>
      <c r="M16" s="255">
        <v>0</v>
      </c>
      <c r="N16" s="255">
        <v>0</v>
      </c>
      <c r="O16" s="231">
        <v>34913.751019367504</v>
      </c>
    </row>
    <row r="17" spans="3:15">
      <c r="C17" s="256" t="s">
        <v>770</v>
      </c>
      <c r="D17" s="255">
        <v>0</v>
      </c>
      <c r="E17" s="255">
        <v>0</v>
      </c>
      <c r="F17" s="255">
        <v>0</v>
      </c>
      <c r="G17" s="255">
        <v>0</v>
      </c>
      <c r="H17" s="255">
        <v>0</v>
      </c>
      <c r="I17" s="255">
        <v>0</v>
      </c>
      <c r="J17" s="255">
        <v>0</v>
      </c>
      <c r="K17" s="255">
        <v>0</v>
      </c>
      <c r="L17" s="255">
        <v>0</v>
      </c>
      <c r="M17" s="255">
        <v>0</v>
      </c>
      <c r="N17" s="255">
        <v>0</v>
      </c>
      <c r="O17" s="231">
        <v>0</v>
      </c>
    </row>
    <row r="18" spans="3:15">
      <c r="C18" s="256" t="s">
        <v>771</v>
      </c>
      <c r="D18" s="255">
        <v>0</v>
      </c>
      <c r="E18" s="255">
        <v>0</v>
      </c>
      <c r="F18" s="255">
        <v>0</v>
      </c>
      <c r="G18" s="255">
        <v>0</v>
      </c>
      <c r="H18" s="255">
        <v>0</v>
      </c>
      <c r="I18" s="255">
        <v>0</v>
      </c>
      <c r="J18" s="255">
        <v>0</v>
      </c>
      <c r="K18" s="255">
        <v>0</v>
      </c>
      <c r="L18" s="255">
        <v>0</v>
      </c>
      <c r="M18" s="255">
        <v>0</v>
      </c>
      <c r="N18" s="255">
        <v>0</v>
      </c>
      <c r="O18" s="231">
        <v>0</v>
      </c>
    </row>
    <row r="19" spans="3:15">
      <c r="C19" s="259" t="s">
        <v>772</v>
      </c>
      <c r="D19" s="231">
        <v>0</v>
      </c>
      <c r="E19" s="231">
        <v>0</v>
      </c>
      <c r="F19" s="231">
        <v>0</v>
      </c>
      <c r="G19" s="231">
        <v>0</v>
      </c>
      <c r="H19" s="231">
        <v>0</v>
      </c>
      <c r="I19" s="231">
        <v>0</v>
      </c>
      <c r="J19" s="231">
        <v>0</v>
      </c>
      <c r="K19" s="231">
        <v>0</v>
      </c>
      <c r="L19" s="231">
        <v>0</v>
      </c>
      <c r="M19" s="231">
        <v>0</v>
      </c>
      <c r="N19" s="231">
        <v>0</v>
      </c>
      <c r="O19" s="231">
        <v>0</v>
      </c>
    </row>
    <row r="20" spans="3:15">
      <c r="C20" s="256" t="s">
        <v>726</v>
      </c>
      <c r="D20" s="255">
        <v>0</v>
      </c>
      <c r="E20" s="255">
        <v>0</v>
      </c>
      <c r="F20" s="255">
        <v>0</v>
      </c>
      <c r="G20" s="255">
        <v>0</v>
      </c>
      <c r="H20" s="255">
        <v>0</v>
      </c>
      <c r="I20" s="255">
        <v>0</v>
      </c>
      <c r="J20" s="255">
        <v>0</v>
      </c>
      <c r="K20" s="255">
        <v>0</v>
      </c>
      <c r="L20" s="255">
        <v>0</v>
      </c>
      <c r="M20" s="255">
        <v>0</v>
      </c>
      <c r="N20" s="255">
        <v>0</v>
      </c>
      <c r="O20" s="231">
        <v>0</v>
      </c>
    </row>
    <row r="21" spans="3:15" ht="15" thickBot="1">
      <c r="C21" s="263" t="s">
        <v>147</v>
      </c>
      <c r="D21" s="246">
        <v>34913.751019367504</v>
      </c>
      <c r="E21" s="246">
        <v>0</v>
      </c>
      <c r="F21" s="246">
        <v>0</v>
      </c>
      <c r="G21" s="246">
        <v>0</v>
      </c>
      <c r="H21" s="246">
        <v>0</v>
      </c>
      <c r="I21" s="246">
        <v>0</v>
      </c>
      <c r="J21" s="246">
        <v>0</v>
      </c>
      <c r="K21" s="246">
        <v>0</v>
      </c>
      <c r="L21" s="246">
        <v>0</v>
      </c>
      <c r="M21" s="246">
        <v>0</v>
      </c>
      <c r="N21" s="246">
        <v>0</v>
      </c>
      <c r="O21" s="246">
        <v>34913.751019367504</v>
      </c>
    </row>
  </sheetData>
  <sheetProtection algorithmName="SHA-512" hashValue="xNAkj7aQl7tk5z3v7GNiSgC9gXfohwH413pap61Pt3TKjLuFyV7Ewcw67MiFlJ3EbsG/6286G6i7Qh4zpbNcTw==" saltValue="Mro2EtdQ3jpaw+2LegHSAg==" spinCount="100000" sheet="1" objects="1" scenarios="1"/>
  <mergeCells count="4">
    <mergeCell ref="D9:N9"/>
    <mergeCell ref="O9:O10"/>
    <mergeCell ref="B6:O6"/>
    <mergeCell ref="C8:O8"/>
  </mergeCells>
  <hyperlinks>
    <hyperlink ref="B2" location="Tartalom!A1" display="Back to contents page" xr:uid="{00000000-0004-0000-2400-000000000000}"/>
    <hyperlink ref="B2:C2" location="CONTENTS!A1" display="Back to contents page" xr:uid="{00000000-0004-0000-2400-000001000000}"/>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79998168889431442"/>
  </sheetPr>
  <dimension ref="B1:K20"/>
  <sheetViews>
    <sheetView showGridLines="0" zoomScale="80" zoomScaleNormal="80" workbookViewId="0"/>
  </sheetViews>
  <sheetFormatPr defaultRowHeight="14.5"/>
  <cols>
    <col min="1" max="2" width="4.453125" customWidth="1"/>
    <col min="3" max="3" width="33" customWidth="1"/>
    <col min="4" max="11" width="14.1796875" customWidth="1"/>
  </cols>
  <sheetData>
    <row r="1" spans="2:11" ht="12.75" customHeight="1"/>
    <row r="2" spans="2:11">
      <c r="B2" s="168" t="s">
        <v>0</v>
      </c>
      <c r="C2" s="94"/>
    </row>
    <row r="3" spans="2:11">
      <c r="B3" s="1"/>
      <c r="C3" s="1"/>
    </row>
    <row r="4" spans="2:11" ht="15.5">
      <c r="B4" s="15" t="s">
        <v>790</v>
      </c>
      <c r="C4" s="2"/>
    </row>
    <row r="5" spans="2:11" ht="2.15" customHeight="1">
      <c r="B5" s="1"/>
      <c r="C5" s="1"/>
    </row>
    <row r="6" spans="2:11" ht="2.15" customHeight="1">
      <c r="B6" s="482"/>
      <c r="C6" s="482"/>
      <c r="D6" s="482"/>
      <c r="E6" s="482"/>
    </row>
    <row r="7" spans="2:11" ht="2.15" customHeight="1">
      <c r="B7" s="3"/>
      <c r="C7" s="4"/>
    </row>
    <row r="8" spans="2:11" ht="15" thickBot="1">
      <c r="B8" s="26"/>
      <c r="C8" s="491" t="str">
        <f>+Contents!B3</f>
        <v>31.12.2023</v>
      </c>
      <c r="D8" s="491"/>
      <c r="E8" s="491"/>
      <c r="F8" s="491"/>
      <c r="G8" s="491"/>
      <c r="H8" s="491"/>
      <c r="I8" s="491"/>
      <c r="J8" s="491"/>
      <c r="K8" s="491"/>
    </row>
    <row r="9" spans="2:11" ht="21.75" customHeight="1" thickBot="1">
      <c r="C9" s="569" t="s">
        <v>152</v>
      </c>
      <c r="D9" s="572" t="s">
        <v>780</v>
      </c>
      <c r="E9" s="572"/>
      <c r="F9" s="572"/>
      <c r="G9" s="574"/>
      <c r="H9" s="573" t="s">
        <v>789</v>
      </c>
      <c r="I9" s="573"/>
      <c r="J9" s="573"/>
      <c r="K9" s="573"/>
    </row>
    <row r="10" spans="2:11" ht="27" customHeight="1" thickBot="1">
      <c r="C10" s="570"/>
      <c r="D10" s="572" t="s">
        <v>778</v>
      </c>
      <c r="E10" s="572"/>
      <c r="F10" s="572" t="s">
        <v>779</v>
      </c>
      <c r="G10" s="574"/>
      <c r="H10" s="572" t="s">
        <v>778</v>
      </c>
      <c r="I10" s="572"/>
      <c r="J10" s="572" t="s">
        <v>779</v>
      </c>
      <c r="K10" s="572"/>
    </row>
    <row r="11" spans="2:11" ht="23.25" customHeight="1" thickBot="1">
      <c r="C11" s="571" t="s">
        <v>86</v>
      </c>
      <c r="D11" s="56" t="s">
        <v>776</v>
      </c>
      <c r="E11" s="56" t="s">
        <v>777</v>
      </c>
      <c r="F11" s="56" t="s">
        <v>776</v>
      </c>
      <c r="G11" s="342" t="s">
        <v>777</v>
      </c>
      <c r="H11" s="56" t="s">
        <v>776</v>
      </c>
      <c r="I11" s="56" t="s">
        <v>777</v>
      </c>
      <c r="J11" s="56" t="s">
        <v>776</v>
      </c>
      <c r="K11" s="56" t="s">
        <v>777</v>
      </c>
    </row>
    <row r="12" spans="2:11">
      <c r="C12" s="265" t="s">
        <v>781</v>
      </c>
      <c r="D12" s="179">
        <v>0</v>
      </c>
      <c r="E12" s="179">
        <v>0</v>
      </c>
      <c r="F12" s="179">
        <v>0</v>
      </c>
      <c r="G12" s="184">
        <v>0</v>
      </c>
      <c r="H12" s="179">
        <v>0</v>
      </c>
      <c r="I12" s="179">
        <v>0</v>
      </c>
      <c r="J12" s="98">
        <v>0</v>
      </c>
      <c r="K12" s="98">
        <v>0</v>
      </c>
    </row>
    <row r="13" spans="2:11">
      <c r="C13" s="265" t="s">
        <v>782</v>
      </c>
      <c r="D13" s="179">
        <v>0</v>
      </c>
      <c r="E13" s="179">
        <v>0</v>
      </c>
      <c r="F13" s="179">
        <v>0</v>
      </c>
      <c r="G13" s="184">
        <v>0</v>
      </c>
      <c r="H13" s="179">
        <v>0</v>
      </c>
      <c r="I13" s="179">
        <v>0</v>
      </c>
      <c r="J13" s="98">
        <v>0</v>
      </c>
      <c r="K13" s="98">
        <v>0</v>
      </c>
    </row>
    <row r="14" spans="2:11">
      <c r="C14" s="265" t="s">
        <v>783</v>
      </c>
      <c r="D14" s="179">
        <v>0</v>
      </c>
      <c r="E14" s="179">
        <v>0</v>
      </c>
      <c r="F14" s="179">
        <v>0</v>
      </c>
      <c r="G14" s="184">
        <v>0</v>
      </c>
      <c r="H14" s="179">
        <v>0</v>
      </c>
      <c r="I14" s="179">
        <v>0</v>
      </c>
      <c r="J14" s="98">
        <v>0</v>
      </c>
      <c r="K14" s="98">
        <v>0</v>
      </c>
    </row>
    <row r="15" spans="2:11">
      <c r="C15" s="265" t="s">
        <v>784</v>
      </c>
      <c r="D15" s="179">
        <v>0</v>
      </c>
      <c r="E15" s="179">
        <v>0</v>
      </c>
      <c r="F15" s="179">
        <v>0</v>
      </c>
      <c r="G15" s="184">
        <v>0</v>
      </c>
      <c r="H15" s="179">
        <v>0</v>
      </c>
      <c r="I15" s="179">
        <v>0</v>
      </c>
      <c r="J15" s="98">
        <v>0</v>
      </c>
      <c r="K15" s="98">
        <v>0</v>
      </c>
    </row>
    <row r="16" spans="2:11">
      <c r="C16" s="265" t="s">
        <v>785</v>
      </c>
      <c r="D16" s="179">
        <v>0</v>
      </c>
      <c r="E16" s="179">
        <v>0</v>
      </c>
      <c r="F16" s="179">
        <v>0</v>
      </c>
      <c r="G16" s="184">
        <v>0</v>
      </c>
      <c r="H16" s="179">
        <v>0</v>
      </c>
      <c r="I16" s="179">
        <v>0</v>
      </c>
      <c r="J16" s="98">
        <v>0</v>
      </c>
      <c r="K16" s="98">
        <v>0</v>
      </c>
    </row>
    <row r="17" spans="3:11">
      <c r="C17" s="265" t="s">
        <v>786</v>
      </c>
      <c r="D17" s="179">
        <v>0</v>
      </c>
      <c r="E17" s="179">
        <v>0</v>
      </c>
      <c r="F17" s="179">
        <v>0</v>
      </c>
      <c r="G17" s="184">
        <v>0</v>
      </c>
      <c r="H17" s="179">
        <v>0</v>
      </c>
      <c r="I17" s="179">
        <v>0</v>
      </c>
      <c r="J17" s="98">
        <v>0</v>
      </c>
      <c r="K17" s="98">
        <v>0</v>
      </c>
    </row>
    <row r="18" spans="3:11">
      <c r="C18" s="265" t="s">
        <v>787</v>
      </c>
      <c r="D18" s="179">
        <v>0</v>
      </c>
      <c r="E18" s="179">
        <v>0</v>
      </c>
      <c r="F18" s="179">
        <v>0</v>
      </c>
      <c r="G18" s="184">
        <v>0</v>
      </c>
      <c r="H18" s="179">
        <v>0</v>
      </c>
      <c r="I18" s="179">
        <v>0</v>
      </c>
      <c r="J18" s="98">
        <v>0</v>
      </c>
      <c r="K18" s="98">
        <v>0</v>
      </c>
    </row>
    <row r="19" spans="3:11">
      <c r="C19" s="265" t="s">
        <v>788</v>
      </c>
      <c r="D19" s="179">
        <v>0</v>
      </c>
      <c r="E19" s="179">
        <v>0</v>
      </c>
      <c r="F19" s="179">
        <v>0</v>
      </c>
      <c r="G19" s="184">
        <v>0</v>
      </c>
      <c r="H19" s="179">
        <v>0</v>
      </c>
      <c r="I19" s="179">
        <v>0</v>
      </c>
      <c r="J19" s="98">
        <v>0</v>
      </c>
      <c r="K19" s="98">
        <v>0</v>
      </c>
    </row>
    <row r="20" spans="3:11" ht="15" thickBot="1">
      <c r="C20" s="267" t="s">
        <v>147</v>
      </c>
      <c r="D20" s="268">
        <v>0</v>
      </c>
      <c r="E20" s="268">
        <v>0</v>
      </c>
      <c r="F20" s="268">
        <v>0</v>
      </c>
      <c r="G20" s="343">
        <v>0</v>
      </c>
      <c r="H20" s="268">
        <v>0</v>
      </c>
      <c r="I20" s="268">
        <v>0</v>
      </c>
      <c r="J20" s="269">
        <v>0</v>
      </c>
      <c r="K20" s="269">
        <v>0</v>
      </c>
    </row>
  </sheetData>
  <sheetProtection algorithmName="SHA-512" hashValue="GjSU2u1PvdyvM7axQ0eUP+UHjnuFFosNlGq3SrDv5nSOftlQ4Bw5qEP/GkvLkL37W4BSoiGhL+bCQNzMg/zVDA==" saltValue="SjKtk5A2YSbtwZ7YEtrNww==" spinCount="100000" sheet="1" objects="1" scenarios="1"/>
  <mergeCells count="9">
    <mergeCell ref="B6:E6"/>
    <mergeCell ref="C9:C11"/>
    <mergeCell ref="J10:K10"/>
    <mergeCell ref="H9:K9"/>
    <mergeCell ref="C8:K8"/>
    <mergeCell ref="D9:G9"/>
    <mergeCell ref="D10:E10"/>
    <mergeCell ref="F10:G10"/>
    <mergeCell ref="H10:I10"/>
  </mergeCells>
  <hyperlinks>
    <hyperlink ref="B2" location="Tartalom!A1" display="Back to contents page" xr:uid="{00000000-0004-0000-2500-000000000000}"/>
    <hyperlink ref="B2:C2" location="CONTENTS!A1" display="Back to contents page" xr:uid="{00000000-0004-0000-2500-000001000000}"/>
  </hyperlinks>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79998168889431442"/>
  </sheetPr>
  <dimension ref="B1:E19"/>
  <sheetViews>
    <sheetView showGridLines="0" zoomScale="80" zoomScaleNormal="80" workbookViewId="0"/>
  </sheetViews>
  <sheetFormatPr defaultRowHeight="14.5"/>
  <cols>
    <col min="1" max="2" width="4.453125" customWidth="1"/>
    <col min="3" max="3" width="54" customWidth="1"/>
    <col min="4" max="4" width="18.81640625" customWidth="1"/>
    <col min="5" max="5" width="17.54296875" customWidth="1"/>
  </cols>
  <sheetData>
    <row r="1" spans="2:5" ht="12.75" customHeight="1"/>
    <row r="2" spans="2:5">
      <c r="B2" s="168" t="s">
        <v>0</v>
      </c>
      <c r="C2" s="94"/>
    </row>
    <row r="3" spans="2:5">
      <c r="B3" s="1"/>
      <c r="C3" s="1"/>
    </row>
    <row r="4" spans="2:5" ht="15.5">
      <c r="B4" s="15" t="s">
        <v>792</v>
      </c>
      <c r="C4" s="2"/>
    </row>
    <row r="5" spans="2:5" ht="2.15" customHeight="1">
      <c r="B5" s="1"/>
      <c r="C5" s="1"/>
    </row>
    <row r="6" spans="2:5" ht="2.15" customHeight="1">
      <c r="B6" s="482"/>
      <c r="C6" s="482"/>
      <c r="D6" s="482"/>
      <c r="E6" s="482"/>
    </row>
    <row r="7" spans="2:5" ht="2.15" customHeight="1">
      <c r="B7" s="3"/>
      <c r="C7" s="4"/>
    </row>
    <row r="8" spans="2:5" ht="15" thickBot="1">
      <c r="B8" s="26"/>
      <c r="C8" s="491" t="str">
        <f>+Contents!B3</f>
        <v>31.12.2023</v>
      </c>
      <c r="D8" s="491"/>
      <c r="E8" s="491"/>
    </row>
    <row r="9" spans="2:5" ht="36" customHeight="1" thickBot="1">
      <c r="C9" s="272" t="s">
        <v>152</v>
      </c>
      <c r="D9" s="272" t="s">
        <v>794</v>
      </c>
      <c r="E9" s="272" t="s">
        <v>795</v>
      </c>
    </row>
    <row r="10" spans="2:5" ht="23.25" customHeight="1">
      <c r="C10" s="276" t="s">
        <v>796</v>
      </c>
      <c r="D10" s="277"/>
      <c r="E10" s="277"/>
    </row>
    <row r="11" spans="2:5">
      <c r="C11" s="275" t="s">
        <v>797</v>
      </c>
      <c r="D11" s="271">
        <v>0</v>
      </c>
      <c r="E11" s="271">
        <v>0</v>
      </c>
    </row>
    <row r="12" spans="2:5">
      <c r="C12" s="275" t="s">
        <v>798</v>
      </c>
      <c r="D12" s="271">
        <v>0</v>
      </c>
      <c r="E12" s="271">
        <v>0</v>
      </c>
    </row>
    <row r="13" spans="2:5">
      <c r="C13" s="275" t="s">
        <v>799</v>
      </c>
      <c r="D13" s="271">
        <v>0</v>
      </c>
      <c r="E13" s="271">
        <v>0</v>
      </c>
    </row>
    <row r="14" spans="2:5">
      <c r="C14" s="275" t="s">
        <v>800</v>
      </c>
      <c r="D14" s="209">
        <v>0</v>
      </c>
      <c r="E14" s="209">
        <v>0</v>
      </c>
    </row>
    <row r="15" spans="2:5">
      <c r="C15" s="275" t="s">
        <v>801</v>
      </c>
      <c r="D15" s="209">
        <v>0</v>
      </c>
      <c r="E15" s="209">
        <v>0</v>
      </c>
    </row>
    <row r="16" spans="2:5">
      <c r="C16" s="278" t="s">
        <v>802</v>
      </c>
      <c r="D16" s="279">
        <v>0</v>
      </c>
      <c r="E16" s="279">
        <v>0</v>
      </c>
    </row>
    <row r="17" spans="3:5">
      <c r="C17" s="270" t="s">
        <v>803</v>
      </c>
      <c r="D17" s="238"/>
      <c r="E17" s="238"/>
    </row>
    <row r="18" spans="3:5">
      <c r="C18" s="275" t="s">
        <v>804</v>
      </c>
      <c r="D18" s="179">
        <v>0</v>
      </c>
      <c r="E18" s="179">
        <v>0</v>
      </c>
    </row>
    <row r="19" spans="3:5" ht="15" thickBot="1">
      <c r="C19" s="280" t="s">
        <v>805</v>
      </c>
      <c r="D19" s="273">
        <v>0</v>
      </c>
      <c r="E19" s="273">
        <v>0</v>
      </c>
    </row>
  </sheetData>
  <sheetProtection algorithmName="SHA-512" hashValue="XLR9c7tKvbdcKhqkVX8Jokd3NhPqzMwQDv7s+GYGw/Q5Kxv9HW1zXQ5891GCuJy81JcrXKS29acYEmbApZo+WQ==" saltValue="01ZddXBm5VAwCq1YZYj0PQ==" spinCount="100000" sheet="1" objects="1" scenarios="1"/>
  <mergeCells count="2">
    <mergeCell ref="C8:E8"/>
    <mergeCell ref="B6:E6"/>
  </mergeCells>
  <hyperlinks>
    <hyperlink ref="B2" location="Tartalom!A1" display="Back to contents page" xr:uid="{00000000-0004-0000-2600-000000000000}"/>
    <hyperlink ref="B2:C2" location="CONTENTS!A1" display="Back to contents page" xr:uid="{00000000-0004-0000-2600-000001000000}"/>
  </hyperlinks>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79998168889431442"/>
  </sheetPr>
  <dimension ref="B1:E29"/>
  <sheetViews>
    <sheetView showGridLines="0" zoomScale="80" zoomScaleNormal="80" workbookViewId="0"/>
  </sheetViews>
  <sheetFormatPr defaultRowHeight="14.5"/>
  <cols>
    <col min="1" max="2" width="4.453125" customWidth="1"/>
    <col min="3" max="3" width="65" customWidth="1"/>
    <col min="4" max="4" width="18.81640625" customWidth="1"/>
    <col min="5" max="5" width="17.54296875" customWidth="1"/>
  </cols>
  <sheetData>
    <row r="1" spans="2:5" ht="12.75" customHeight="1"/>
    <row r="2" spans="2:5">
      <c r="B2" s="168" t="s">
        <v>0</v>
      </c>
      <c r="C2" s="94"/>
    </row>
    <row r="3" spans="2:5">
      <c r="B3" s="1"/>
      <c r="C3" s="1"/>
    </row>
    <row r="4" spans="2:5" ht="15.5">
      <c r="B4" s="15" t="s">
        <v>806</v>
      </c>
      <c r="C4" s="2"/>
    </row>
    <row r="5" spans="2:5" ht="2.15" customHeight="1">
      <c r="B5" s="1"/>
      <c r="C5" s="1"/>
    </row>
    <row r="6" spans="2:5" ht="2.15" customHeight="1">
      <c r="B6" s="482"/>
      <c r="C6" s="482"/>
      <c r="D6" s="482"/>
      <c r="E6" s="482"/>
    </row>
    <row r="7" spans="2:5" ht="2.15" customHeight="1">
      <c r="B7" s="3"/>
      <c r="C7" s="4"/>
    </row>
    <row r="8" spans="2:5" ht="15" thickBot="1">
      <c r="B8" s="26"/>
      <c r="C8" s="491" t="str">
        <f>+Contents!B3</f>
        <v>31.12.2023</v>
      </c>
      <c r="D8" s="491"/>
      <c r="E8" s="491"/>
    </row>
    <row r="9" spans="2:5" ht="36" customHeight="1" thickBot="1">
      <c r="C9" s="363" t="s">
        <v>152</v>
      </c>
      <c r="D9" s="363" t="s">
        <v>199</v>
      </c>
      <c r="E9" s="266" t="s">
        <v>756</v>
      </c>
    </row>
    <row r="10" spans="2:5" ht="23.25" customHeight="1">
      <c r="C10" s="270" t="s">
        <v>807</v>
      </c>
      <c r="D10" s="248"/>
      <c r="E10" s="366">
        <v>0</v>
      </c>
    </row>
    <row r="11" spans="2:5" ht="26" customHeight="1">
      <c r="C11" s="274" t="s">
        <v>808</v>
      </c>
      <c r="D11" s="231">
        <v>0</v>
      </c>
      <c r="E11" s="231">
        <v>0</v>
      </c>
    </row>
    <row r="12" spans="2:5">
      <c r="C12" s="275" t="s">
        <v>809</v>
      </c>
      <c r="D12" s="231">
        <v>0</v>
      </c>
      <c r="E12" s="231">
        <v>0</v>
      </c>
    </row>
    <row r="13" spans="2:5">
      <c r="C13" s="275" t="s">
        <v>810</v>
      </c>
      <c r="D13" s="231">
        <v>0</v>
      </c>
      <c r="E13" s="231">
        <v>0</v>
      </c>
    </row>
    <row r="14" spans="2:5">
      <c r="C14" s="275" t="s">
        <v>811</v>
      </c>
      <c r="D14" s="231">
        <v>0</v>
      </c>
      <c r="E14" s="231">
        <v>0</v>
      </c>
    </row>
    <row r="15" spans="2:5">
      <c r="C15" s="275" t="s">
        <v>812</v>
      </c>
      <c r="D15" s="231">
        <v>0</v>
      </c>
      <c r="E15" s="231">
        <v>0</v>
      </c>
    </row>
    <row r="16" spans="2:5">
      <c r="C16" s="274" t="s">
        <v>813</v>
      </c>
      <c r="D16" s="231">
        <v>0</v>
      </c>
      <c r="E16" s="245"/>
    </row>
    <row r="17" spans="3:5">
      <c r="C17" s="274" t="s">
        <v>814</v>
      </c>
      <c r="D17" s="231">
        <v>0</v>
      </c>
      <c r="E17" s="231">
        <v>0</v>
      </c>
    </row>
    <row r="18" spans="3:5">
      <c r="C18" s="274" t="s">
        <v>815</v>
      </c>
      <c r="D18" s="231">
        <v>0</v>
      </c>
      <c r="E18" s="231">
        <v>0</v>
      </c>
    </row>
    <row r="19" spans="3:5">
      <c r="C19" s="274" t="s">
        <v>816</v>
      </c>
      <c r="D19" s="231">
        <v>0</v>
      </c>
      <c r="E19" s="231">
        <v>0</v>
      </c>
    </row>
    <row r="20" spans="3:5">
      <c r="C20" s="282" t="s">
        <v>817</v>
      </c>
      <c r="D20" s="290"/>
      <c r="E20" s="283">
        <v>0</v>
      </c>
    </row>
    <row r="21" spans="3:5" ht="21.5">
      <c r="C21" s="274" t="s">
        <v>818</v>
      </c>
      <c r="D21" s="179">
        <v>0</v>
      </c>
      <c r="E21" s="179">
        <v>0</v>
      </c>
    </row>
    <row r="22" spans="3:5">
      <c r="C22" s="275" t="s">
        <v>809</v>
      </c>
      <c r="D22" s="179">
        <v>0</v>
      </c>
      <c r="E22" s="179">
        <v>0</v>
      </c>
    </row>
    <row r="23" spans="3:5">
      <c r="C23" s="275" t="s">
        <v>810</v>
      </c>
      <c r="D23" s="179">
        <v>0</v>
      </c>
      <c r="E23" s="179">
        <v>0</v>
      </c>
    </row>
    <row r="24" spans="3:5">
      <c r="C24" s="275" t="s">
        <v>811</v>
      </c>
      <c r="D24" s="179">
        <v>0</v>
      </c>
      <c r="E24" s="179">
        <v>0</v>
      </c>
    </row>
    <row r="25" spans="3:5">
      <c r="C25" s="275" t="s">
        <v>812</v>
      </c>
      <c r="D25" s="179">
        <v>0</v>
      </c>
      <c r="E25" s="179">
        <v>0</v>
      </c>
    </row>
    <row r="26" spans="3:5">
      <c r="C26" s="274" t="s">
        <v>813</v>
      </c>
      <c r="D26" s="179">
        <v>0</v>
      </c>
      <c r="E26" s="245"/>
    </row>
    <row r="27" spans="3:5">
      <c r="C27" s="274" t="s">
        <v>814</v>
      </c>
      <c r="D27" s="179">
        <v>0</v>
      </c>
      <c r="E27" s="179">
        <v>0</v>
      </c>
    </row>
    <row r="28" spans="3:5">
      <c r="C28" s="274" t="s">
        <v>815</v>
      </c>
      <c r="D28" s="179">
        <v>0</v>
      </c>
      <c r="E28" s="179">
        <v>0</v>
      </c>
    </row>
    <row r="29" spans="3:5" ht="15" thickBot="1">
      <c r="C29" s="281" t="s">
        <v>816</v>
      </c>
      <c r="D29" s="273">
        <v>0</v>
      </c>
      <c r="E29" s="273">
        <v>0</v>
      </c>
    </row>
  </sheetData>
  <sheetProtection algorithmName="SHA-512" hashValue="JXDV1ikDQoDLXpVVDDi30x2F917RT28ZVNWITKubN7M32ywwcB4Jo/7Qn3i97U/Fezl9TpOzltfSTmsQCN0zbg==" saltValue="busMiEUd/SWvMcrwouXqzA==" spinCount="100000" sheet="1" objects="1" scenarios="1"/>
  <mergeCells count="2">
    <mergeCell ref="B6:E6"/>
    <mergeCell ref="C8:E8"/>
  </mergeCells>
  <hyperlinks>
    <hyperlink ref="B2" location="Tartalom!A1" display="Back to contents page" xr:uid="{00000000-0004-0000-2700-000000000000}"/>
    <hyperlink ref="B2:C2" location="CONTENTS!A1" display="Back to contents page" xr:uid="{00000000-0004-0000-2700-000001000000}"/>
  </hyperlink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79998168889431442"/>
  </sheetPr>
  <dimension ref="B1:D21"/>
  <sheetViews>
    <sheetView showGridLines="0" workbookViewId="0"/>
  </sheetViews>
  <sheetFormatPr defaultRowHeight="14.5"/>
  <cols>
    <col min="1" max="2" width="4.453125" customWidth="1"/>
    <col min="3" max="3" width="37.1796875" customWidth="1"/>
    <col min="4" max="4" width="18.81640625" customWidth="1"/>
  </cols>
  <sheetData>
    <row r="1" spans="2:4" ht="12.75" customHeight="1"/>
    <row r="2" spans="2:4">
      <c r="B2" s="168" t="s">
        <v>0</v>
      </c>
      <c r="C2" s="94"/>
    </row>
    <row r="3" spans="2:4">
      <c r="B3" s="1"/>
      <c r="C3" s="1"/>
    </row>
    <row r="4" spans="2:4" ht="15.5">
      <c r="B4" s="15" t="s">
        <v>819</v>
      </c>
      <c r="C4" s="2"/>
    </row>
    <row r="5" spans="2:4">
      <c r="B5" s="1"/>
      <c r="C5" s="1"/>
    </row>
    <row r="6" spans="2:4" ht="48" customHeight="1">
      <c r="B6" s="575" t="s">
        <v>831</v>
      </c>
      <c r="C6" s="575"/>
      <c r="D6" s="575"/>
    </row>
    <row r="7" spans="2:4">
      <c r="B7" s="3"/>
      <c r="C7" s="4"/>
    </row>
    <row r="8" spans="2:4" ht="15" thickBot="1">
      <c r="B8" s="26"/>
      <c r="C8" s="491" t="str">
        <f>+Contents!B3</f>
        <v>31.12.2023</v>
      </c>
      <c r="D8" s="491"/>
    </row>
    <row r="9" spans="2:4">
      <c r="C9" s="549" t="s">
        <v>152</v>
      </c>
      <c r="D9" s="567" t="s">
        <v>829</v>
      </c>
    </row>
    <row r="10" spans="2:4" ht="23.25" customHeight="1" thickBot="1">
      <c r="C10" s="550"/>
      <c r="D10" s="568"/>
    </row>
    <row r="11" spans="2:4">
      <c r="C11" s="287" t="s">
        <v>830</v>
      </c>
      <c r="D11" s="288"/>
    </row>
    <row r="12" spans="2:4">
      <c r="C12" s="260" t="s">
        <v>820</v>
      </c>
      <c r="D12" s="231">
        <v>0</v>
      </c>
    </row>
    <row r="13" spans="2:4">
      <c r="C13" s="285" t="s">
        <v>821</v>
      </c>
      <c r="D13" s="231">
        <v>0</v>
      </c>
    </row>
    <row r="14" spans="2:4">
      <c r="C14" s="285" t="s">
        <v>822</v>
      </c>
      <c r="D14" s="231">
        <v>0</v>
      </c>
    </row>
    <row r="15" spans="2:4">
      <c r="C15" s="285" t="s">
        <v>823</v>
      </c>
      <c r="D15" s="231">
        <v>0</v>
      </c>
    </row>
    <row r="16" spans="2:4">
      <c r="C16" s="289" t="s">
        <v>824</v>
      </c>
      <c r="D16" s="245"/>
    </row>
    <row r="17" spans="3:4">
      <c r="C17" s="285" t="s">
        <v>825</v>
      </c>
      <c r="D17" s="231">
        <v>0</v>
      </c>
    </row>
    <row r="18" spans="3:4">
      <c r="C18" s="285" t="s">
        <v>826</v>
      </c>
      <c r="D18" s="231">
        <v>0</v>
      </c>
    </row>
    <row r="19" spans="3:4">
      <c r="C19" s="285" t="s">
        <v>827</v>
      </c>
      <c r="D19" s="231">
        <v>0</v>
      </c>
    </row>
    <row r="20" spans="3:4">
      <c r="C20" s="285" t="s">
        <v>828</v>
      </c>
      <c r="D20" s="231">
        <v>0</v>
      </c>
    </row>
    <row r="21" spans="3:4" ht="15" thickBot="1">
      <c r="C21" s="216" t="s">
        <v>147</v>
      </c>
      <c r="D21" s="246">
        <v>0</v>
      </c>
    </row>
  </sheetData>
  <sheetProtection algorithmName="SHA-512" hashValue="bc5pOMnieHUjohFlLkPSEEWTSCbN0ai02aKGmu/vWOKOs9BPQ4hlw85fPXeZekHrCY/eZPty1QPAVbpVIJECIg==" saltValue="Yk0lCKWKQyacDf2N2Lvj9A==" spinCount="100000" sheet="1" objects="1" scenarios="1"/>
  <mergeCells count="4">
    <mergeCell ref="B6:D6"/>
    <mergeCell ref="D9:D10"/>
    <mergeCell ref="C9:C10"/>
    <mergeCell ref="C8:D8"/>
  </mergeCells>
  <hyperlinks>
    <hyperlink ref="B2" location="Tartalom!A1" display="Back to contents page" xr:uid="{00000000-0004-0000-2800-000000000000}"/>
    <hyperlink ref="B2:C2" location="CONTENTS!A1" display="Back to contents page" xr:uid="{00000000-0004-0000-2800-000001000000}"/>
  </hyperlinks>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tint="0.79998168889431442"/>
  </sheetPr>
  <dimension ref="B1:H15"/>
  <sheetViews>
    <sheetView showGridLines="0" workbookViewId="0"/>
  </sheetViews>
  <sheetFormatPr defaultRowHeight="14.5"/>
  <cols>
    <col min="1" max="2" width="4.453125" customWidth="1"/>
    <col min="3" max="3" width="51.1796875" bestFit="1" customWidth="1"/>
    <col min="4" max="6" width="10.81640625" customWidth="1"/>
    <col min="7" max="7" width="13.81640625" customWidth="1"/>
    <col min="8" max="8" width="18.81640625" customWidth="1"/>
  </cols>
  <sheetData>
    <row r="1" spans="2:8" ht="12.75" customHeight="1"/>
    <row r="2" spans="2:8">
      <c r="B2" s="168" t="s">
        <v>0</v>
      </c>
      <c r="C2" s="94"/>
      <c r="D2" s="94"/>
      <c r="E2" s="94"/>
      <c r="F2" s="94"/>
      <c r="G2" s="94"/>
    </row>
    <row r="3" spans="2:8">
      <c r="B3" s="1"/>
      <c r="C3" s="1"/>
      <c r="D3" s="1"/>
      <c r="E3" s="1"/>
      <c r="F3" s="1"/>
      <c r="G3" s="1"/>
    </row>
    <row r="4" spans="2:8" ht="15.5">
      <c r="B4" s="15" t="s">
        <v>832</v>
      </c>
      <c r="C4" s="2"/>
      <c r="D4" s="2"/>
      <c r="E4" s="2"/>
      <c r="F4" s="2"/>
      <c r="G4" s="2"/>
    </row>
    <row r="5" spans="2:8" ht="2.15" customHeight="1">
      <c r="B5" s="1"/>
      <c r="C5" s="1"/>
      <c r="D5" s="1"/>
      <c r="E5" s="1"/>
      <c r="F5" s="1"/>
      <c r="G5" s="1"/>
    </row>
    <row r="6" spans="2:8" ht="2.15" customHeight="1">
      <c r="B6" s="482"/>
      <c r="C6" s="482"/>
      <c r="D6" s="482"/>
      <c r="E6" s="482"/>
      <c r="F6" s="482"/>
      <c r="G6" s="482"/>
      <c r="H6" s="482"/>
    </row>
    <row r="7" spans="2:8" ht="2.15" customHeight="1">
      <c r="B7" s="3"/>
      <c r="C7" s="4"/>
      <c r="D7" s="4"/>
      <c r="E7" s="4"/>
      <c r="F7" s="4"/>
      <c r="G7" s="4"/>
    </row>
    <row r="8" spans="2:8" ht="15" thickBot="1">
      <c r="B8" s="26"/>
      <c r="C8" s="491" t="str">
        <f>+Contents!B3</f>
        <v>31.12.2023</v>
      </c>
      <c r="D8" s="491"/>
      <c r="E8" s="491"/>
      <c r="F8" s="491"/>
      <c r="G8" s="491"/>
      <c r="H8" s="491"/>
    </row>
    <row r="9" spans="2:8">
      <c r="C9" s="549" t="s">
        <v>152</v>
      </c>
      <c r="D9" s="549" t="s">
        <v>834</v>
      </c>
      <c r="E9" s="549"/>
      <c r="F9" s="549"/>
      <c r="G9" s="567" t="s">
        <v>835</v>
      </c>
      <c r="H9" s="567" t="s">
        <v>200</v>
      </c>
    </row>
    <row r="10" spans="2:8" ht="23.25" customHeight="1" thickBot="1">
      <c r="C10" s="550"/>
      <c r="D10" s="441">
        <v>2021</v>
      </c>
      <c r="E10" s="441">
        <v>2022</v>
      </c>
      <c r="F10" s="286">
        <v>2023</v>
      </c>
      <c r="G10" s="568"/>
      <c r="H10" s="568"/>
    </row>
    <row r="11" spans="2:8">
      <c r="C11" s="284" t="s">
        <v>836</v>
      </c>
      <c r="D11" s="372">
        <v>0</v>
      </c>
      <c r="E11" s="372">
        <v>0</v>
      </c>
      <c r="F11" s="372">
        <v>0</v>
      </c>
      <c r="G11" s="372">
        <v>0</v>
      </c>
      <c r="H11" s="373">
        <v>0</v>
      </c>
    </row>
    <row r="12" spans="2:8" ht="20">
      <c r="C12" s="260" t="s">
        <v>837</v>
      </c>
      <c r="D12" s="373">
        <v>0</v>
      </c>
      <c r="E12" s="373">
        <v>0</v>
      </c>
      <c r="F12" s="373">
        <v>0</v>
      </c>
      <c r="G12" s="373">
        <v>0</v>
      </c>
      <c r="H12" s="372">
        <v>0</v>
      </c>
    </row>
    <row r="13" spans="2:8">
      <c r="C13" s="291" t="s">
        <v>838</v>
      </c>
      <c r="D13" s="372">
        <v>0</v>
      </c>
      <c r="E13" s="372">
        <v>0</v>
      </c>
      <c r="F13" s="372">
        <v>0</v>
      </c>
      <c r="G13" s="374"/>
      <c r="H13" s="374"/>
    </row>
    <row r="14" spans="2:8">
      <c r="C14" s="291" t="s">
        <v>839</v>
      </c>
      <c r="D14" s="372">
        <v>0</v>
      </c>
      <c r="E14" s="372">
        <v>0</v>
      </c>
      <c r="F14" s="372">
        <v>0</v>
      </c>
      <c r="G14" s="374"/>
      <c r="H14" s="374"/>
    </row>
    <row r="15" spans="2:8" ht="15" thickBot="1">
      <c r="C15" s="36" t="s">
        <v>840</v>
      </c>
      <c r="D15" s="375">
        <v>9756.3037499999991</v>
      </c>
      <c r="E15" s="375">
        <v>7501.1361780000007</v>
      </c>
      <c r="F15" s="375">
        <v>6869.3523590000004</v>
      </c>
      <c r="G15" s="375">
        <v>463.0332708406396</v>
      </c>
      <c r="H15" s="375">
        <v>5787.915885507995</v>
      </c>
    </row>
  </sheetData>
  <sheetProtection algorithmName="SHA-512" hashValue="/GV8blYnAVupvQb7J0mD/zktYgn0dN8iF8GLmy2ZKVOO/eFdCWyb8LQfX4o95horokgqN8dQy7w+qaa53du+Aw==" saltValue="VmtWlPVnHehd5fNuiERq9A==" spinCount="100000" sheet="1" objects="1" scenarios="1"/>
  <mergeCells count="6">
    <mergeCell ref="B6:H6"/>
    <mergeCell ref="C9:C10"/>
    <mergeCell ref="H9:H10"/>
    <mergeCell ref="D9:F9"/>
    <mergeCell ref="G9:G10"/>
    <mergeCell ref="C8:H8"/>
  </mergeCells>
  <hyperlinks>
    <hyperlink ref="B2" location="Tartalom!A1" display="Back to contents page" xr:uid="{00000000-0004-0000-2900-000000000000}"/>
    <hyperlink ref="B2:C2" location="CONTENTS!A1" display="Back to contents page" xr:uid="{00000000-0004-0000-2900-000001000000}"/>
  </hyperlinks>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C03C4-A5CB-4973-84BB-3CCF068E4BEB}">
  <sheetPr>
    <tabColor theme="9" tint="0.79998168889431442"/>
  </sheetPr>
  <dimension ref="B1:H29"/>
  <sheetViews>
    <sheetView showGridLines="0" workbookViewId="0"/>
  </sheetViews>
  <sheetFormatPr defaultRowHeight="14.5"/>
  <cols>
    <col min="1" max="1" width="4.453125" customWidth="1"/>
    <col min="2" max="2" width="6.1796875" customWidth="1"/>
    <col min="3" max="3" width="10.81640625" customWidth="1"/>
    <col min="4" max="4" width="44.81640625" customWidth="1"/>
    <col min="5" max="5" width="15.54296875" customWidth="1"/>
    <col min="6" max="6" width="15.453125" customWidth="1"/>
    <col min="7" max="7" width="13.81640625" customWidth="1"/>
    <col min="8" max="8" width="16.453125" customWidth="1"/>
  </cols>
  <sheetData>
    <row r="1" spans="2:8" ht="12.75" customHeight="1"/>
    <row r="2" spans="2:8">
      <c r="B2" s="168" t="s">
        <v>0</v>
      </c>
      <c r="C2" s="376"/>
      <c r="D2" s="376"/>
      <c r="E2" s="376"/>
      <c r="F2" s="376"/>
      <c r="G2" s="376"/>
    </row>
    <row r="3" spans="2:8">
      <c r="B3" s="1"/>
      <c r="C3" s="1"/>
      <c r="D3" s="1"/>
      <c r="E3" s="1"/>
      <c r="F3" s="1"/>
      <c r="G3" s="1"/>
    </row>
    <row r="4" spans="2:8" ht="15.5">
      <c r="B4" s="377" t="s">
        <v>914</v>
      </c>
      <c r="C4" s="2"/>
      <c r="D4" s="2"/>
      <c r="E4" s="2"/>
      <c r="F4" s="2"/>
      <c r="G4" s="2"/>
    </row>
    <row r="5" spans="2:8" ht="2.15" customHeight="1">
      <c r="B5" s="1"/>
      <c r="C5" s="1"/>
      <c r="D5" s="1"/>
      <c r="E5" s="1"/>
      <c r="F5" s="1"/>
      <c r="G5" s="1"/>
    </row>
    <row r="6" spans="2:8" ht="2.15" customHeight="1">
      <c r="B6" s="532"/>
      <c r="C6" s="532"/>
      <c r="D6" s="532"/>
      <c r="E6" s="532"/>
      <c r="F6" s="532"/>
      <c r="G6" s="532"/>
      <c r="H6" s="532"/>
    </row>
    <row r="7" spans="2:8" ht="2.15" customHeight="1">
      <c r="B7" s="378"/>
      <c r="C7" s="379"/>
      <c r="D7" s="379"/>
      <c r="E7" s="379"/>
      <c r="F7" s="379"/>
      <c r="G7" s="379"/>
    </row>
    <row r="8" spans="2:8" ht="15" thickBot="1">
      <c r="B8" s="26"/>
      <c r="C8" s="491" t="str">
        <f>Contents!B3</f>
        <v>31.12.2023</v>
      </c>
      <c r="D8" s="491"/>
      <c r="E8" s="491"/>
      <c r="F8" s="491"/>
      <c r="G8" s="491"/>
      <c r="H8" s="491"/>
    </row>
    <row r="9" spans="2:8" ht="41.25" customHeight="1" thickBot="1">
      <c r="B9" s="100"/>
      <c r="C9" s="576" t="s">
        <v>915</v>
      </c>
      <c r="D9" s="576"/>
      <c r="E9" s="370" t="s">
        <v>916</v>
      </c>
      <c r="F9" s="370" t="s">
        <v>917</v>
      </c>
      <c r="G9" s="392" t="s">
        <v>918</v>
      </c>
      <c r="H9" s="392" t="s">
        <v>919</v>
      </c>
    </row>
    <row r="10" spans="2:8">
      <c r="B10" s="105">
        <v>1</v>
      </c>
      <c r="C10" s="577" t="s">
        <v>920</v>
      </c>
      <c r="D10" s="393" t="s">
        <v>921</v>
      </c>
      <c r="E10" s="394">
        <v>4</v>
      </c>
      <c r="F10" s="394">
        <v>5</v>
      </c>
      <c r="G10" s="394">
        <v>0</v>
      </c>
      <c r="H10" s="394">
        <v>6</v>
      </c>
    </row>
    <row r="11" spans="2:8">
      <c r="B11" s="102">
        <v>2</v>
      </c>
      <c r="C11" s="578"/>
      <c r="D11" s="393" t="s">
        <v>922</v>
      </c>
      <c r="E11" s="394">
        <v>4</v>
      </c>
      <c r="F11" s="394">
        <v>15</v>
      </c>
      <c r="G11" s="394">
        <v>0</v>
      </c>
      <c r="H11" s="394">
        <v>44</v>
      </c>
    </row>
    <row r="12" spans="2:8">
      <c r="B12" s="102">
        <v>3</v>
      </c>
      <c r="C12" s="578"/>
      <c r="D12" s="395" t="s">
        <v>923</v>
      </c>
      <c r="E12" s="394">
        <v>4</v>
      </c>
      <c r="F12" s="394">
        <v>12</v>
      </c>
      <c r="G12" s="394">
        <v>0</v>
      </c>
      <c r="H12" s="394">
        <v>40</v>
      </c>
    </row>
    <row r="13" spans="2:8">
      <c r="B13" s="102" t="s">
        <v>924</v>
      </c>
      <c r="C13" s="578"/>
      <c r="D13" s="396" t="s">
        <v>925</v>
      </c>
      <c r="E13" s="394"/>
      <c r="F13" s="394">
        <v>0</v>
      </c>
      <c r="G13" s="394">
        <v>0</v>
      </c>
      <c r="H13" s="394">
        <v>0</v>
      </c>
    </row>
    <row r="14" spans="2:8" ht="19.5" customHeight="1">
      <c r="B14" s="102">
        <v>5</v>
      </c>
      <c r="C14" s="578"/>
      <c r="D14" s="396" t="s">
        <v>926</v>
      </c>
      <c r="E14" s="394">
        <v>0</v>
      </c>
      <c r="F14" s="394">
        <v>0</v>
      </c>
      <c r="G14" s="394">
        <v>0</v>
      </c>
      <c r="H14" s="394">
        <v>0</v>
      </c>
    </row>
    <row r="15" spans="2:8">
      <c r="B15" s="102" t="s">
        <v>927</v>
      </c>
      <c r="C15" s="578"/>
      <c r="D15" s="395" t="s">
        <v>928</v>
      </c>
      <c r="E15" s="394">
        <v>0</v>
      </c>
      <c r="F15" s="394">
        <v>0</v>
      </c>
      <c r="G15" s="394">
        <v>0</v>
      </c>
      <c r="H15" s="394">
        <v>0</v>
      </c>
    </row>
    <row r="16" spans="2:8">
      <c r="B16" s="117">
        <v>7</v>
      </c>
      <c r="C16" s="579"/>
      <c r="D16" s="397" t="s">
        <v>929</v>
      </c>
      <c r="E16" s="398">
        <v>0</v>
      </c>
      <c r="F16" s="398">
        <v>3</v>
      </c>
      <c r="G16" s="398">
        <v>0</v>
      </c>
      <c r="H16" s="398">
        <v>4</v>
      </c>
    </row>
    <row r="17" spans="2:8">
      <c r="B17" s="399">
        <v>9</v>
      </c>
      <c r="C17" s="580" t="s">
        <v>930</v>
      </c>
      <c r="D17" s="400" t="s">
        <v>921</v>
      </c>
      <c r="E17" s="401">
        <v>0</v>
      </c>
      <c r="F17" s="401">
        <v>2</v>
      </c>
      <c r="G17" s="401">
        <v>0</v>
      </c>
      <c r="H17" s="401">
        <v>4</v>
      </c>
    </row>
    <row r="18" spans="2:8">
      <c r="B18" s="102">
        <v>10</v>
      </c>
      <c r="C18" s="578"/>
      <c r="D18" s="393" t="s">
        <v>931</v>
      </c>
      <c r="E18" s="394">
        <v>0</v>
      </c>
      <c r="F18" s="394">
        <v>10</v>
      </c>
      <c r="G18" s="394">
        <v>0</v>
      </c>
      <c r="H18" s="394">
        <v>20</v>
      </c>
    </row>
    <row r="19" spans="2:8">
      <c r="B19" s="102">
        <v>11</v>
      </c>
      <c r="C19" s="578"/>
      <c r="D19" s="395" t="s">
        <v>923</v>
      </c>
      <c r="E19" s="394">
        <v>0</v>
      </c>
      <c r="F19" s="394">
        <v>5</v>
      </c>
      <c r="G19" s="394">
        <v>0</v>
      </c>
      <c r="H19" s="394">
        <v>14</v>
      </c>
    </row>
    <row r="20" spans="2:8">
      <c r="B20" s="102">
        <v>12</v>
      </c>
      <c r="C20" s="578"/>
      <c r="D20" s="402" t="s">
        <v>932</v>
      </c>
      <c r="E20" s="394">
        <v>0</v>
      </c>
      <c r="F20" s="394">
        <v>3</v>
      </c>
      <c r="G20" s="394">
        <v>0</v>
      </c>
      <c r="H20" s="394">
        <v>2</v>
      </c>
    </row>
    <row r="21" spans="2:8">
      <c r="B21" s="102" t="s">
        <v>933</v>
      </c>
      <c r="C21" s="578"/>
      <c r="D21" s="396" t="s">
        <v>925</v>
      </c>
      <c r="E21" s="394">
        <v>0</v>
      </c>
      <c r="F21" s="394">
        <v>5</v>
      </c>
      <c r="G21" s="394">
        <v>0</v>
      </c>
      <c r="H21" s="394">
        <v>6</v>
      </c>
    </row>
    <row r="22" spans="2:8">
      <c r="B22" s="102" t="s">
        <v>934</v>
      </c>
      <c r="C22" s="578"/>
      <c r="D22" s="402" t="s">
        <v>932</v>
      </c>
      <c r="E22" s="394">
        <v>0</v>
      </c>
      <c r="F22" s="394">
        <v>3</v>
      </c>
      <c r="G22" s="394">
        <v>0</v>
      </c>
      <c r="H22" s="394">
        <v>2</v>
      </c>
    </row>
    <row r="23" spans="2:8" ht="20">
      <c r="B23" s="102" t="s">
        <v>935</v>
      </c>
      <c r="C23" s="578"/>
      <c r="D23" s="396" t="s">
        <v>926</v>
      </c>
      <c r="E23" s="394">
        <v>0</v>
      </c>
      <c r="F23" s="394">
        <v>0</v>
      </c>
      <c r="G23" s="394">
        <v>0</v>
      </c>
      <c r="H23" s="394">
        <v>0</v>
      </c>
    </row>
    <row r="24" spans="2:8">
      <c r="B24" s="102" t="s">
        <v>936</v>
      </c>
      <c r="C24" s="578"/>
      <c r="D24" s="402" t="s">
        <v>932</v>
      </c>
      <c r="E24" s="394">
        <v>0</v>
      </c>
      <c r="F24" s="394">
        <v>0</v>
      </c>
      <c r="G24" s="394">
        <v>0</v>
      </c>
      <c r="H24" s="394">
        <v>0</v>
      </c>
    </row>
    <row r="25" spans="2:8">
      <c r="B25" s="102" t="s">
        <v>937</v>
      </c>
      <c r="C25" s="578"/>
      <c r="D25" s="395" t="s">
        <v>928</v>
      </c>
      <c r="E25" s="394">
        <v>0</v>
      </c>
      <c r="F25" s="394">
        <v>0</v>
      </c>
      <c r="G25" s="394">
        <v>0</v>
      </c>
      <c r="H25" s="394">
        <v>0</v>
      </c>
    </row>
    <row r="26" spans="2:8">
      <c r="B26" s="102" t="s">
        <v>938</v>
      </c>
      <c r="C26" s="578"/>
      <c r="D26" s="402" t="s">
        <v>932</v>
      </c>
      <c r="E26" s="394">
        <v>0</v>
      </c>
      <c r="F26" s="394">
        <v>0</v>
      </c>
      <c r="G26" s="394">
        <v>0</v>
      </c>
      <c r="H26" s="394">
        <v>0</v>
      </c>
    </row>
    <row r="27" spans="2:8">
      <c r="B27" s="102">
        <v>15</v>
      </c>
      <c r="C27" s="578"/>
      <c r="D27" s="395" t="s">
        <v>929</v>
      </c>
      <c r="E27" s="394">
        <v>0</v>
      </c>
      <c r="F27" s="394">
        <v>0</v>
      </c>
      <c r="G27" s="394">
        <v>0</v>
      </c>
      <c r="H27" s="394">
        <v>0</v>
      </c>
    </row>
    <row r="28" spans="2:8">
      <c r="B28" s="117">
        <v>16</v>
      </c>
      <c r="C28" s="579"/>
      <c r="D28" s="403" t="s">
        <v>932</v>
      </c>
      <c r="E28" s="398">
        <v>0</v>
      </c>
      <c r="F28" s="398">
        <v>0</v>
      </c>
      <c r="G28" s="398">
        <v>0</v>
      </c>
      <c r="H28" s="398">
        <v>0</v>
      </c>
    </row>
    <row r="29" spans="2:8" ht="15" thickBot="1">
      <c r="B29" s="107">
        <v>17</v>
      </c>
      <c r="C29" s="404" t="s">
        <v>939</v>
      </c>
      <c r="D29" s="404"/>
      <c r="E29" s="405">
        <v>4</v>
      </c>
      <c r="F29" s="405">
        <v>25</v>
      </c>
      <c r="G29" s="405">
        <v>0</v>
      </c>
      <c r="H29" s="405">
        <v>64</v>
      </c>
    </row>
  </sheetData>
  <sheetProtection algorithmName="SHA-512" hashValue="o0lYp9iwqqbPU6JFtBDYWpvjeY3qSexdSP3dfsLSczk9aewzANWO2j5b8USNIdWUO1MgJ1V7xLef/lE7aNtvrg==" saltValue="RryUqc/BZeBjKnF198xfpQ==" spinCount="100000" sheet="1" objects="1" scenarios="1"/>
  <mergeCells count="5">
    <mergeCell ref="B6:H6"/>
    <mergeCell ref="C8:H8"/>
    <mergeCell ref="C9:D9"/>
    <mergeCell ref="C10:C16"/>
    <mergeCell ref="C17:C28"/>
  </mergeCells>
  <hyperlinks>
    <hyperlink ref="B2" location="Tartalom!A1" display="Back to contents page" xr:uid="{2EE3691F-02A3-4530-A84D-8799C21911D9}"/>
    <hyperlink ref="B2:C2" location="CONTENTS!A1" display="Back to contents page" xr:uid="{B21889C6-BE86-45C4-AF4E-4D1AD77A0D07}"/>
  </hyperlink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1B8BA-92D4-4B3A-8F1F-9D0C275C626E}">
  <sheetPr>
    <tabColor theme="9" tint="0.79998168889431442"/>
  </sheetPr>
  <dimension ref="B1:G23"/>
  <sheetViews>
    <sheetView showGridLines="0" workbookViewId="0"/>
  </sheetViews>
  <sheetFormatPr defaultRowHeight="14.5"/>
  <cols>
    <col min="1" max="1" width="4.453125" customWidth="1"/>
    <col min="2" max="2" width="6.1796875" customWidth="1"/>
    <col min="3" max="3" width="62.54296875" customWidth="1"/>
    <col min="4" max="4" width="15.54296875" customWidth="1"/>
    <col min="5" max="5" width="15.453125" customWidth="1"/>
    <col min="6" max="6" width="13.81640625" customWidth="1"/>
    <col min="7" max="7" width="16.453125" customWidth="1"/>
  </cols>
  <sheetData>
    <row r="1" spans="2:7" ht="12.75" customHeight="1"/>
    <row r="2" spans="2:7">
      <c r="B2" s="168" t="s">
        <v>0</v>
      </c>
      <c r="C2" s="376"/>
      <c r="D2" s="376"/>
      <c r="E2" s="376"/>
      <c r="F2" s="376"/>
    </row>
    <row r="3" spans="2:7">
      <c r="B3" s="1"/>
      <c r="C3" s="1"/>
      <c r="D3" s="1"/>
      <c r="E3" s="1"/>
      <c r="F3" s="1"/>
    </row>
    <row r="4" spans="2:7" ht="15.5">
      <c r="B4" s="377" t="s">
        <v>940</v>
      </c>
      <c r="C4" s="2"/>
      <c r="D4" s="2"/>
      <c r="E4" s="2"/>
      <c r="F4" s="2"/>
    </row>
    <row r="5" spans="2:7" ht="2.15" customHeight="1">
      <c r="B5" s="1"/>
      <c r="C5" s="1"/>
      <c r="D5" s="1"/>
      <c r="E5" s="1"/>
      <c r="F5" s="1"/>
    </row>
    <row r="6" spans="2:7" ht="2.15" customHeight="1">
      <c r="B6" s="532"/>
      <c r="C6" s="532"/>
      <c r="D6" s="532"/>
      <c r="E6" s="532"/>
      <c r="F6" s="532"/>
      <c r="G6" s="532"/>
    </row>
    <row r="7" spans="2:7" ht="2.15" customHeight="1">
      <c r="B7" s="378"/>
      <c r="C7" s="379"/>
      <c r="D7" s="379"/>
      <c r="E7" s="379"/>
      <c r="F7" s="379"/>
    </row>
    <row r="8" spans="2:7" ht="15" thickBot="1">
      <c r="B8" s="26"/>
      <c r="C8" s="491" t="str">
        <f>Contents!B3</f>
        <v>31.12.2023</v>
      </c>
      <c r="D8" s="491"/>
      <c r="E8" s="491"/>
      <c r="F8" s="491"/>
      <c r="G8" s="491"/>
    </row>
    <row r="9" spans="2:7" ht="41.25" customHeight="1" thickBot="1">
      <c r="C9" s="406" t="s">
        <v>915</v>
      </c>
      <c r="D9" s="370" t="s">
        <v>916</v>
      </c>
      <c r="E9" s="370" t="s">
        <v>917</v>
      </c>
      <c r="F9" s="392" t="s">
        <v>918</v>
      </c>
      <c r="G9" s="392" t="s">
        <v>919</v>
      </c>
    </row>
    <row r="10" spans="2:7">
      <c r="C10" s="264" t="s">
        <v>941</v>
      </c>
      <c r="D10" s="407"/>
      <c r="E10" s="407"/>
      <c r="F10" s="407"/>
      <c r="G10" s="408"/>
    </row>
    <row r="11" spans="2:7">
      <c r="C11" s="393" t="s">
        <v>942</v>
      </c>
      <c r="D11" s="394">
        <v>0</v>
      </c>
      <c r="E11" s="394">
        <v>0</v>
      </c>
      <c r="F11" s="394">
        <v>0</v>
      </c>
      <c r="G11" s="394">
        <v>0</v>
      </c>
    </row>
    <row r="12" spans="2:7">
      <c r="C12" s="393" t="s">
        <v>943</v>
      </c>
      <c r="D12" s="394">
        <v>0</v>
      </c>
      <c r="E12" s="394">
        <v>0</v>
      </c>
      <c r="F12" s="394">
        <v>0</v>
      </c>
      <c r="G12" s="394">
        <v>0</v>
      </c>
    </row>
    <row r="13" spans="2:7" ht="21.5" customHeight="1">
      <c r="C13" s="409" t="s">
        <v>944</v>
      </c>
      <c r="D13" s="410">
        <v>0</v>
      </c>
      <c r="E13" s="410">
        <v>0</v>
      </c>
      <c r="F13" s="410">
        <v>0</v>
      </c>
      <c r="G13" s="410">
        <v>0</v>
      </c>
    </row>
    <row r="14" spans="2:7" ht="28.5" customHeight="1">
      <c r="C14" s="411" t="s">
        <v>945</v>
      </c>
      <c r="D14" s="412"/>
      <c r="E14" s="412"/>
      <c r="F14" s="412"/>
      <c r="G14" s="412"/>
    </row>
    <row r="15" spans="2:7" ht="20" customHeight="1">
      <c r="C15" s="413" t="s">
        <v>946</v>
      </c>
      <c r="D15" s="394">
        <v>0</v>
      </c>
      <c r="E15" s="394">
        <v>0</v>
      </c>
      <c r="F15" s="394">
        <v>0</v>
      </c>
      <c r="G15" s="394">
        <v>0</v>
      </c>
    </row>
    <row r="16" spans="2:7" ht="21.5" customHeight="1">
      <c r="C16" s="414" t="s">
        <v>947</v>
      </c>
      <c r="D16" s="410">
        <v>0</v>
      </c>
      <c r="E16" s="410">
        <v>0</v>
      </c>
      <c r="F16" s="410">
        <v>0</v>
      </c>
      <c r="G16" s="410">
        <v>0</v>
      </c>
    </row>
    <row r="17" spans="3:7">
      <c r="C17" s="415" t="s">
        <v>948</v>
      </c>
      <c r="D17" s="412"/>
      <c r="E17" s="412"/>
      <c r="F17" s="412"/>
      <c r="G17" s="412"/>
    </row>
    <row r="18" spans="3:7">
      <c r="C18" s="393" t="s">
        <v>949</v>
      </c>
      <c r="D18" s="394">
        <v>0</v>
      </c>
      <c r="E18" s="394">
        <v>0</v>
      </c>
      <c r="F18" s="394">
        <v>0</v>
      </c>
      <c r="G18" s="394">
        <v>0</v>
      </c>
    </row>
    <row r="19" spans="3:7">
      <c r="C19" s="393" t="s">
        <v>950</v>
      </c>
      <c r="D19" s="394">
        <v>0</v>
      </c>
      <c r="E19" s="394">
        <v>0</v>
      </c>
      <c r="F19" s="394">
        <v>0</v>
      </c>
      <c r="G19" s="394">
        <v>0</v>
      </c>
    </row>
    <row r="20" spans="3:7">
      <c r="C20" s="395" t="s">
        <v>951</v>
      </c>
      <c r="D20" s="394">
        <v>0</v>
      </c>
      <c r="E20" s="394">
        <v>0</v>
      </c>
      <c r="F20" s="394">
        <v>0</v>
      </c>
      <c r="G20" s="394">
        <v>0</v>
      </c>
    </row>
    <row r="21" spans="3:7">
      <c r="C21" s="396" t="s">
        <v>952</v>
      </c>
      <c r="D21" s="394">
        <v>0</v>
      </c>
      <c r="E21" s="394">
        <v>0</v>
      </c>
      <c r="F21" s="394">
        <v>0</v>
      </c>
      <c r="G21" s="394">
        <v>0</v>
      </c>
    </row>
    <row r="22" spans="3:7" ht="25" customHeight="1">
      <c r="C22" s="396" t="s">
        <v>953</v>
      </c>
      <c r="D22" s="394">
        <v>0</v>
      </c>
      <c r="E22" s="394">
        <v>0</v>
      </c>
      <c r="F22" s="394">
        <v>0</v>
      </c>
      <c r="G22" s="394">
        <v>0</v>
      </c>
    </row>
    <row r="23" spans="3:7" ht="15" thickBot="1">
      <c r="C23" s="416" t="s">
        <v>954</v>
      </c>
      <c r="D23" s="405">
        <v>0</v>
      </c>
      <c r="E23" s="405">
        <v>0</v>
      </c>
      <c r="F23" s="405">
        <v>0</v>
      </c>
      <c r="G23" s="405">
        <v>0</v>
      </c>
    </row>
  </sheetData>
  <sheetProtection algorithmName="SHA-512" hashValue="bMi6Om/R2pVeYYUlv0RGY/ZR7VFd4Gb/clPY4Bzk/+0bDBjM/b+XbiR6aTLI68dXizypqPvuvrjJMnIM0OR88g==" saltValue="J10/65JQTMPdir0S/0NJSA==" spinCount="100000" sheet="1" objects="1" scenarios="1"/>
  <mergeCells count="2">
    <mergeCell ref="B6:G6"/>
    <mergeCell ref="C8:G8"/>
  </mergeCells>
  <hyperlinks>
    <hyperlink ref="B2" location="CONTENTS!A1" display="Back to contents page" xr:uid="{FF5C40E6-813C-4EE8-8EFF-37F29C3A1B4A}"/>
  </hyperlinks>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661FC0-483E-445C-B688-8A39223114A3}">
  <sheetPr>
    <tabColor theme="9" tint="0.79998168889431442"/>
  </sheetPr>
  <dimension ref="B1:K34"/>
  <sheetViews>
    <sheetView showGridLines="0" workbookViewId="0"/>
  </sheetViews>
  <sheetFormatPr defaultRowHeight="14.5"/>
  <cols>
    <col min="1" max="1" width="4.453125" customWidth="1"/>
    <col min="2" max="2" width="6.1796875" customWidth="1"/>
    <col min="3" max="3" width="46.81640625" customWidth="1"/>
    <col min="4" max="4" width="21.1796875" customWidth="1"/>
    <col min="5" max="5" width="15.453125" customWidth="1"/>
    <col min="6" max="6" width="13.81640625" customWidth="1"/>
    <col min="7" max="7" width="25.1796875" customWidth="1"/>
    <col min="8" max="8" width="22" customWidth="1"/>
    <col min="9" max="9" width="23.1796875" customWidth="1"/>
    <col min="10" max="10" width="18" customWidth="1"/>
    <col min="11" max="11" width="20.81640625" customWidth="1"/>
  </cols>
  <sheetData>
    <row r="1" spans="2:11" ht="12.75" customHeight="1"/>
    <row r="2" spans="2:11">
      <c r="B2" s="168" t="s">
        <v>0</v>
      </c>
      <c r="C2" s="376"/>
      <c r="D2" s="376"/>
      <c r="E2" s="376"/>
      <c r="F2" s="376"/>
      <c r="G2" s="376"/>
      <c r="H2" s="376"/>
      <c r="I2" s="376"/>
      <c r="J2" s="376"/>
    </row>
    <row r="3" spans="2:11">
      <c r="B3" s="1"/>
      <c r="C3" s="1"/>
      <c r="D3" s="1"/>
      <c r="E3" s="1"/>
      <c r="F3" s="1"/>
      <c r="G3" s="1"/>
      <c r="H3" s="1"/>
      <c r="I3" s="1"/>
      <c r="J3" s="1"/>
    </row>
    <row r="4" spans="2:11" ht="15.5">
      <c r="B4" s="377" t="s">
        <v>955</v>
      </c>
      <c r="C4" s="2"/>
      <c r="D4" s="2"/>
      <c r="E4" s="2"/>
      <c r="F4" s="2"/>
      <c r="G4" s="2"/>
      <c r="H4" s="2"/>
      <c r="I4" s="2"/>
      <c r="J4" s="2"/>
    </row>
    <row r="5" spans="2:11" ht="2.15" customHeight="1">
      <c r="B5" s="1"/>
      <c r="C5" s="1"/>
      <c r="D5" s="1"/>
      <c r="E5" s="1"/>
      <c r="F5" s="1"/>
      <c r="G5" s="1"/>
      <c r="H5" s="1"/>
      <c r="I5" s="1"/>
      <c r="J5" s="1"/>
    </row>
    <row r="6" spans="2:11" ht="2.15" customHeight="1">
      <c r="B6" s="532"/>
      <c r="C6" s="532"/>
      <c r="D6" s="532"/>
      <c r="E6" s="532"/>
      <c r="F6" s="532"/>
      <c r="G6" s="532"/>
      <c r="H6" s="532"/>
      <c r="I6" s="532"/>
      <c r="J6" s="532"/>
      <c r="K6" s="532"/>
    </row>
    <row r="7" spans="2:11" ht="2.15" customHeight="1">
      <c r="B7" s="378"/>
      <c r="C7" s="379"/>
      <c r="D7" s="379"/>
      <c r="E7" s="379"/>
      <c r="F7" s="379"/>
      <c r="G7" s="379"/>
      <c r="H7" s="379"/>
      <c r="I7" s="379"/>
      <c r="J7" s="379"/>
    </row>
    <row r="8" spans="2:11" ht="15" thickBot="1">
      <c r="B8" s="26"/>
      <c r="C8" s="491" t="str">
        <f>Contents!B3</f>
        <v>31.12.2023</v>
      </c>
      <c r="D8" s="491"/>
      <c r="E8" s="491"/>
      <c r="F8" s="491"/>
      <c r="G8" s="491"/>
      <c r="H8" s="491"/>
      <c r="I8" s="491"/>
      <c r="J8" s="491"/>
      <c r="K8" s="491"/>
    </row>
    <row r="9" spans="2:11" ht="89" customHeight="1" thickBot="1">
      <c r="C9" s="406" t="s">
        <v>915</v>
      </c>
      <c r="D9" s="370" t="s">
        <v>956</v>
      </c>
      <c r="E9" s="370" t="s">
        <v>957</v>
      </c>
      <c r="F9" s="392" t="s">
        <v>958</v>
      </c>
      <c r="G9" s="392" t="s">
        <v>959</v>
      </c>
      <c r="H9" s="392" t="s">
        <v>960</v>
      </c>
      <c r="I9" s="392" t="s">
        <v>961</v>
      </c>
      <c r="J9" s="392" t="s">
        <v>962</v>
      </c>
      <c r="K9" s="392" t="s">
        <v>963</v>
      </c>
    </row>
    <row r="10" spans="2:11">
      <c r="C10" s="417" t="s">
        <v>916</v>
      </c>
      <c r="D10" s="418">
        <v>0</v>
      </c>
      <c r="E10" s="418">
        <v>0</v>
      </c>
      <c r="F10" s="418">
        <v>0</v>
      </c>
      <c r="G10" s="418">
        <v>0</v>
      </c>
      <c r="H10" s="418">
        <v>0</v>
      </c>
      <c r="I10" s="418">
        <v>0</v>
      </c>
      <c r="J10" s="418">
        <v>0</v>
      </c>
      <c r="K10" s="418">
        <v>0</v>
      </c>
    </row>
    <row r="11" spans="2:11">
      <c r="C11" s="395" t="s">
        <v>964</v>
      </c>
      <c r="D11" s="394">
        <v>0</v>
      </c>
      <c r="E11" s="394">
        <v>0</v>
      </c>
      <c r="F11" s="394">
        <v>0</v>
      </c>
      <c r="G11" s="394">
        <v>0</v>
      </c>
      <c r="H11" s="394">
        <v>0</v>
      </c>
      <c r="I11" s="394"/>
      <c r="J11" s="394">
        <v>0</v>
      </c>
      <c r="K11" s="394"/>
    </row>
    <row r="12" spans="2:11">
      <c r="C12" s="395" t="s">
        <v>965</v>
      </c>
      <c r="D12" s="394">
        <v>0</v>
      </c>
      <c r="E12" s="394">
        <v>0</v>
      </c>
      <c r="F12" s="394">
        <v>0</v>
      </c>
      <c r="G12" s="394">
        <v>0</v>
      </c>
      <c r="H12" s="394">
        <v>0</v>
      </c>
      <c r="I12" s="394">
        <v>0</v>
      </c>
      <c r="J12" s="394">
        <v>0</v>
      </c>
      <c r="K12" s="394">
        <v>0</v>
      </c>
    </row>
    <row r="13" spans="2:11">
      <c r="C13" s="396" t="s">
        <v>966</v>
      </c>
      <c r="D13" s="394">
        <v>0</v>
      </c>
      <c r="E13" s="394">
        <v>0</v>
      </c>
      <c r="F13" s="394">
        <v>0</v>
      </c>
      <c r="G13" s="394">
        <v>0</v>
      </c>
      <c r="H13" s="394">
        <v>0</v>
      </c>
      <c r="I13" s="394">
        <v>0</v>
      </c>
      <c r="J13" s="394">
        <v>0</v>
      </c>
      <c r="K13" s="394">
        <v>0</v>
      </c>
    </row>
    <row r="14" spans="2:11">
      <c r="C14" s="396" t="s">
        <v>967</v>
      </c>
      <c r="D14" s="394">
        <v>0</v>
      </c>
      <c r="E14" s="394">
        <v>0</v>
      </c>
      <c r="F14" s="394">
        <v>0</v>
      </c>
      <c r="G14" s="394">
        <v>0</v>
      </c>
      <c r="H14" s="394">
        <v>0</v>
      </c>
      <c r="I14" s="394">
        <v>0</v>
      </c>
      <c r="J14" s="394">
        <v>0</v>
      </c>
      <c r="K14" s="394">
        <v>0</v>
      </c>
    </row>
    <row r="15" spans="2:11">
      <c r="C15" s="419" t="s">
        <v>968</v>
      </c>
      <c r="D15" s="410">
        <v>0</v>
      </c>
      <c r="E15" s="410">
        <v>0</v>
      </c>
      <c r="F15" s="410">
        <v>0</v>
      </c>
      <c r="G15" s="410">
        <v>0</v>
      </c>
      <c r="H15" s="410">
        <v>0</v>
      </c>
      <c r="I15" s="410">
        <v>0</v>
      </c>
      <c r="J15" s="410">
        <v>0</v>
      </c>
      <c r="K15" s="410">
        <v>0</v>
      </c>
    </row>
    <row r="16" spans="2:11">
      <c r="C16" s="420" t="s">
        <v>917</v>
      </c>
      <c r="D16" s="421">
        <v>8</v>
      </c>
      <c r="E16" s="421">
        <v>2</v>
      </c>
      <c r="F16" s="421">
        <v>6</v>
      </c>
      <c r="G16" s="421">
        <v>0</v>
      </c>
      <c r="H16" s="421">
        <v>0</v>
      </c>
      <c r="I16" s="421">
        <v>0</v>
      </c>
      <c r="J16" s="421">
        <v>2</v>
      </c>
      <c r="K16" s="421">
        <v>0</v>
      </c>
    </row>
    <row r="17" spans="3:11">
      <c r="C17" s="395" t="s">
        <v>964</v>
      </c>
      <c r="D17" s="394">
        <v>4</v>
      </c>
      <c r="E17" s="394">
        <v>1</v>
      </c>
      <c r="F17" s="394">
        <v>3</v>
      </c>
      <c r="G17" s="394">
        <v>0</v>
      </c>
      <c r="H17" s="394">
        <v>0</v>
      </c>
      <c r="I17" s="394"/>
      <c r="J17" s="394">
        <v>1</v>
      </c>
      <c r="K17" s="394"/>
    </row>
    <row r="18" spans="3:11">
      <c r="C18" s="395" t="s">
        <v>965</v>
      </c>
      <c r="D18" s="394">
        <v>4</v>
      </c>
      <c r="E18" s="394">
        <v>1</v>
      </c>
      <c r="F18" s="394">
        <v>3</v>
      </c>
      <c r="G18" s="394">
        <v>0</v>
      </c>
      <c r="H18" s="394">
        <v>0</v>
      </c>
      <c r="I18" s="394">
        <v>0</v>
      </c>
      <c r="J18" s="394">
        <v>1</v>
      </c>
      <c r="K18" s="394">
        <v>0</v>
      </c>
    </row>
    <row r="19" spans="3:11">
      <c r="C19" s="396" t="s">
        <v>966</v>
      </c>
      <c r="D19" s="394">
        <v>0</v>
      </c>
      <c r="E19" s="394">
        <v>0</v>
      </c>
      <c r="F19" s="394">
        <v>0</v>
      </c>
      <c r="G19" s="394">
        <v>0</v>
      </c>
      <c r="H19" s="394">
        <v>0</v>
      </c>
      <c r="I19" s="394">
        <v>0</v>
      </c>
      <c r="J19" s="394">
        <v>0</v>
      </c>
      <c r="K19" s="394">
        <v>0</v>
      </c>
    </row>
    <row r="20" spans="3:11">
      <c r="C20" s="396" t="s">
        <v>967</v>
      </c>
      <c r="D20" s="394">
        <v>0</v>
      </c>
      <c r="E20" s="394">
        <v>0</v>
      </c>
      <c r="F20" s="394">
        <v>0</v>
      </c>
      <c r="G20" s="394">
        <v>0</v>
      </c>
      <c r="H20" s="394">
        <v>0</v>
      </c>
      <c r="I20" s="394">
        <v>0</v>
      </c>
      <c r="J20" s="394">
        <v>0</v>
      </c>
      <c r="K20" s="394">
        <v>0</v>
      </c>
    </row>
    <row r="21" spans="3:11">
      <c r="C21" s="419" t="s">
        <v>968</v>
      </c>
      <c r="D21" s="410">
        <v>0</v>
      </c>
      <c r="E21" s="410">
        <v>0</v>
      </c>
      <c r="F21" s="410">
        <v>0</v>
      </c>
      <c r="G21" s="410">
        <v>0</v>
      </c>
      <c r="H21" s="410">
        <v>0</v>
      </c>
      <c r="I21" s="410">
        <v>0</v>
      </c>
      <c r="J21" s="410">
        <v>0</v>
      </c>
      <c r="K21" s="410">
        <v>0</v>
      </c>
    </row>
    <row r="22" spans="3:11">
      <c r="C22" s="420" t="s">
        <v>918</v>
      </c>
      <c r="D22" s="421">
        <v>0</v>
      </c>
      <c r="E22" s="421">
        <v>0</v>
      </c>
      <c r="F22" s="421">
        <v>0</v>
      </c>
      <c r="G22" s="421">
        <v>0</v>
      </c>
      <c r="H22" s="421">
        <v>0</v>
      </c>
      <c r="I22" s="421">
        <v>0</v>
      </c>
      <c r="J22" s="421">
        <v>0</v>
      </c>
      <c r="K22" s="421">
        <v>0</v>
      </c>
    </row>
    <row r="23" spans="3:11">
      <c r="C23" s="395" t="s">
        <v>964</v>
      </c>
      <c r="D23" s="394">
        <v>0</v>
      </c>
      <c r="E23" s="394">
        <v>0</v>
      </c>
      <c r="F23" s="394">
        <v>0</v>
      </c>
      <c r="G23" s="394">
        <v>0</v>
      </c>
      <c r="H23" s="394">
        <v>0</v>
      </c>
      <c r="I23" s="394"/>
      <c r="J23" s="394">
        <v>0</v>
      </c>
      <c r="K23" s="394"/>
    </row>
    <row r="24" spans="3:11">
      <c r="C24" s="395" t="s">
        <v>965</v>
      </c>
      <c r="D24" s="394">
        <v>0</v>
      </c>
      <c r="E24" s="394">
        <v>0</v>
      </c>
      <c r="F24" s="394">
        <v>0</v>
      </c>
      <c r="G24" s="394">
        <v>0</v>
      </c>
      <c r="H24" s="394">
        <v>0</v>
      </c>
      <c r="I24" s="394">
        <v>0</v>
      </c>
      <c r="J24" s="394">
        <v>0</v>
      </c>
      <c r="K24" s="394">
        <v>0</v>
      </c>
    </row>
    <row r="25" spans="3:11">
      <c r="C25" s="396" t="s">
        <v>966</v>
      </c>
      <c r="D25" s="394">
        <v>0</v>
      </c>
      <c r="E25" s="394">
        <v>0</v>
      </c>
      <c r="F25" s="394">
        <v>0</v>
      </c>
      <c r="G25" s="394">
        <v>0</v>
      </c>
      <c r="H25" s="394">
        <v>0</v>
      </c>
      <c r="I25" s="394">
        <v>0</v>
      </c>
      <c r="J25" s="394">
        <v>0</v>
      </c>
      <c r="K25" s="394">
        <v>0</v>
      </c>
    </row>
    <row r="26" spans="3:11">
      <c r="C26" s="396" t="s">
        <v>967</v>
      </c>
      <c r="D26" s="394">
        <v>0</v>
      </c>
      <c r="E26" s="394">
        <v>0</v>
      </c>
      <c r="F26" s="394">
        <v>0</v>
      </c>
      <c r="G26" s="394">
        <v>0</v>
      </c>
      <c r="H26" s="394">
        <v>0</v>
      </c>
      <c r="I26" s="394">
        <v>0</v>
      </c>
      <c r="J26" s="394">
        <v>0</v>
      </c>
      <c r="K26" s="394">
        <v>0</v>
      </c>
    </row>
    <row r="27" spans="3:11">
      <c r="C27" s="419" t="s">
        <v>968</v>
      </c>
      <c r="D27" s="410">
        <v>0</v>
      </c>
      <c r="E27" s="410">
        <v>0</v>
      </c>
      <c r="F27" s="410">
        <v>0</v>
      </c>
      <c r="G27" s="410">
        <v>0</v>
      </c>
      <c r="H27" s="410">
        <v>0</v>
      </c>
      <c r="I27" s="410">
        <v>0</v>
      </c>
      <c r="J27" s="410">
        <v>0</v>
      </c>
      <c r="K27" s="410">
        <v>0</v>
      </c>
    </row>
    <row r="28" spans="3:11">
      <c r="C28" s="420" t="s">
        <v>919</v>
      </c>
      <c r="D28" s="421">
        <v>14</v>
      </c>
      <c r="E28" s="421">
        <v>4</v>
      </c>
      <c r="F28" s="421">
        <v>10</v>
      </c>
      <c r="G28" s="421">
        <v>0</v>
      </c>
      <c r="H28" s="421">
        <v>0</v>
      </c>
      <c r="I28" s="421">
        <v>0</v>
      </c>
      <c r="J28" s="421">
        <v>4</v>
      </c>
      <c r="K28" s="421">
        <v>0</v>
      </c>
    </row>
    <row r="29" spans="3:11">
      <c r="C29" s="395" t="s">
        <v>964</v>
      </c>
      <c r="D29" s="394">
        <v>7</v>
      </c>
      <c r="E29" s="394">
        <v>2</v>
      </c>
      <c r="F29" s="394">
        <v>5</v>
      </c>
      <c r="G29" s="394">
        <v>0</v>
      </c>
      <c r="H29" s="394">
        <v>0</v>
      </c>
      <c r="I29" s="394"/>
      <c r="J29" s="394">
        <v>2</v>
      </c>
      <c r="K29" s="394"/>
    </row>
    <row r="30" spans="3:11">
      <c r="C30" s="395" t="s">
        <v>965</v>
      </c>
      <c r="D30" s="394">
        <v>7</v>
      </c>
      <c r="E30" s="394">
        <v>2</v>
      </c>
      <c r="F30" s="394">
        <v>5</v>
      </c>
      <c r="G30" s="394">
        <v>0</v>
      </c>
      <c r="H30" s="394">
        <v>0</v>
      </c>
      <c r="I30" s="394">
        <v>0</v>
      </c>
      <c r="J30" s="394">
        <v>2</v>
      </c>
      <c r="K30" s="394">
        <v>0</v>
      </c>
    </row>
    <row r="31" spans="3:11">
      <c r="C31" s="396" t="s">
        <v>966</v>
      </c>
      <c r="D31" s="394">
        <v>0</v>
      </c>
      <c r="E31" s="394">
        <v>0</v>
      </c>
      <c r="F31" s="394">
        <v>0</v>
      </c>
      <c r="G31" s="394">
        <v>0</v>
      </c>
      <c r="H31" s="394">
        <v>0</v>
      </c>
      <c r="I31" s="394">
        <v>0</v>
      </c>
      <c r="J31" s="394">
        <v>0</v>
      </c>
      <c r="K31" s="394">
        <v>0</v>
      </c>
    </row>
    <row r="32" spans="3:11">
      <c r="C32" s="396" t="s">
        <v>967</v>
      </c>
      <c r="D32" s="394">
        <v>0</v>
      </c>
      <c r="E32" s="394">
        <v>0</v>
      </c>
      <c r="F32" s="394">
        <v>0</v>
      </c>
      <c r="G32" s="394">
        <v>0</v>
      </c>
      <c r="H32" s="394">
        <v>0</v>
      </c>
      <c r="I32" s="394">
        <v>0</v>
      </c>
      <c r="J32" s="394">
        <v>0</v>
      </c>
      <c r="K32" s="394">
        <v>0</v>
      </c>
    </row>
    <row r="33" spans="3:11">
      <c r="C33" s="419" t="s">
        <v>968</v>
      </c>
      <c r="D33" s="410">
        <v>0</v>
      </c>
      <c r="E33" s="410">
        <v>0</v>
      </c>
      <c r="F33" s="410">
        <v>0</v>
      </c>
      <c r="G33" s="410">
        <v>0</v>
      </c>
      <c r="H33" s="410">
        <v>0</v>
      </c>
      <c r="I33" s="410">
        <v>0</v>
      </c>
      <c r="J33" s="410">
        <v>0</v>
      </c>
      <c r="K33" s="410">
        <v>0</v>
      </c>
    </row>
    <row r="34" spans="3:11" ht="15" thickBot="1">
      <c r="C34" s="422" t="s">
        <v>969</v>
      </c>
      <c r="D34" s="405">
        <v>22</v>
      </c>
      <c r="E34" s="405">
        <v>6</v>
      </c>
      <c r="F34" s="405">
        <v>16</v>
      </c>
      <c r="G34" s="405">
        <v>0</v>
      </c>
      <c r="H34" s="405">
        <v>0</v>
      </c>
      <c r="I34" s="405">
        <v>0</v>
      </c>
      <c r="J34" s="405">
        <v>6</v>
      </c>
      <c r="K34" s="405">
        <v>0</v>
      </c>
    </row>
  </sheetData>
  <sheetProtection algorithmName="SHA-512" hashValue="/++xHMyN2Uj2jSjt58GLhY5MDwVbjIu4K32M1G9aJuVmB+HkZ7193WokmRMR5I69Hm+u+vrnvvWfwA58dNZNaw==" saltValue="wNc5DlCp1/IOecJhxokxMA==" spinCount="100000" sheet="1" objects="1" scenarios="1"/>
  <mergeCells count="2">
    <mergeCell ref="B6:K6"/>
    <mergeCell ref="C8:K8"/>
  </mergeCells>
  <hyperlinks>
    <hyperlink ref="B2" location="CONTENTS!A1" display="Back to contents page" xr:uid="{03FA6E15-FCA4-484C-95FF-D8FB748EAC53}"/>
  </hyperlinks>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69D94D-9ACE-4FF7-BADA-3A8B030BA903}">
  <sheetPr>
    <tabColor theme="9" tint="0.79998168889431442"/>
  </sheetPr>
  <dimension ref="A1:D21"/>
  <sheetViews>
    <sheetView showGridLines="0" workbookViewId="0">
      <selection activeCell="A2" sqref="A2"/>
    </sheetView>
  </sheetViews>
  <sheetFormatPr defaultRowHeight="14.5"/>
  <cols>
    <col min="1" max="1" width="4.453125" customWidth="1"/>
    <col min="2" max="2" width="6.1796875" customWidth="1"/>
    <col min="3" max="3" width="36.1796875" customWidth="1"/>
    <col min="4" max="4" width="27.1796875" customWidth="1"/>
  </cols>
  <sheetData>
    <row r="1" spans="1:4" ht="12.75" customHeight="1">
      <c r="A1" s="588" t="s">
        <v>1027</v>
      </c>
    </row>
    <row r="2" spans="1:4">
      <c r="B2" s="168" t="s">
        <v>0</v>
      </c>
      <c r="C2" s="376"/>
      <c r="D2" s="376"/>
    </row>
    <row r="3" spans="1:4">
      <c r="B3" s="1"/>
      <c r="C3" s="1"/>
      <c r="D3" s="1"/>
    </row>
    <row r="4" spans="1:4" ht="15.5">
      <c r="B4" s="377" t="s">
        <v>970</v>
      </c>
      <c r="C4" s="2"/>
      <c r="D4" s="2"/>
    </row>
    <row r="5" spans="1:4" ht="2.15" customHeight="1">
      <c r="B5" s="1"/>
      <c r="C5" s="1"/>
      <c r="D5" s="1"/>
    </row>
    <row r="6" spans="1:4" ht="2.15" customHeight="1">
      <c r="B6" s="532"/>
      <c r="C6" s="532"/>
      <c r="D6" s="532"/>
    </row>
    <row r="7" spans="1:4" ht="2.15" customHeight="1">
      <c r="B7" s="378"/>
      <c r="C7" s="379"/>
      <c r="D7" s="379"/>
    </row>
    <row r="8" spans="1:4" ht="15" thickBot="1">
      <c r="B8" s="26"/>
      <c r="C8" s="491" t="str">
        <f>Contents!B3</f>
        <v>31.12.2023</v>
      </c>
      <c r="D8" s="491"/>
    </row>
    <row r="9" spans="1:4" ht="30.5" customHeight="1" thickBot="1">
      <c r="C9" s="423" t="s">
        <v>971</v>
      </c>
      <c r="D9" s="370" t="s">
        <v>972</v>
      </c>
    </row>
    <row r="10" spans="1:4">
      <c r="C10" s="417" t="s">
        <v>973</v>
      </c>
      <c r="D10" s="418">
        <v>0</v>
      </c>
    </row>
    <row r="11" spans="1:4">
      <c r="C11" s="393" t="s">
        <v>974</v>
      </c>
      <c r="D11" s="394">
        <v>0</v>
      </c>
    </row>
    <row r="12" spans="1:4">
      <c r="C12" s="393" t="s">
        <v>975</v>
      </c>
      <c r="D12" s="394">
        <v>0</v>
      </c>
    </row>
    <row r="13" spans="1:4">
      <c r="C13" s="413" t="s">
        <v>976</v>
      </c>
      <c r="D13" s="394">
        <v>0</v>
      </c>
    </row>
    <row r="14" spans="1:4">
      <c r="C14" s="413" t="s">
        <v>977</v>
      </c>
      <c r="D14" s="394">
        <v>0</v>
      </c>
    </row>
    <row r="15" spans="1:4">
      <c r="C15" s="393" t="s">
        <v>978</v>
      </c>
      <c r="D15" s="394">
        <v>0</v>
      </c>
    </row>
    <row r="16" spans="1:4">
      <c r="C16" s="393" t="s">
        <v>979</v>
      </c>
      <c r="D16" s="394">
        <v>0</v>
      </c>
    </row>
    <row r="17" spans="3:4">
      <c r="C17" s="393" t="s">
        <v>980</v>
      </c>
      <c r="D17" s="394">
        <v>0</v>
      </c>
    </row>
    <row r="18" spans="3:4">
      <c r="C18" s="393" t="s">
        <v>981</v>
      </c>
      <c r="D18" s="394">
        <v>0</v>
      </c>
    </row>
    <row r="19" spans="3:4">
      <c r="C19" s="413" t="s">
        <v>982</v>
      </c>
      <c r="D19" s="394">
        <v>0</v>
      </c>
    </row>
    <row r="20" spans="3:4">
      <c r="C20" s="413" t="s">
        <v>983</v>
      </c>
      <c r="D20" s="394">
        <v>0</v>
      </c>
    </row>
    <row r="21" spans="3:4" ht="20.5" thickBot="1">
      <c r="C21" s="424" t="s">
        <v>984</v>
      </c>
      <c r="D21" s="405"/>
    </row>
  </sheetData>
  <mergeCells count="2">
    <mergeCell ref="B6:D6"/>
    <mergeCell ref="C8:D8"/>
  </mergeCells>
  <hyperlinks>
    <hyperlink ref="B2" location="CONTENTS!A1" display="Back to contents page" xr:uid="{7E39F21F-FB1A-4595-8E13-184E6F5A79AB}"/>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B1:I39"/>
  <sheetViews>
    <sheetView showGridLines="0" zoomScale="80" zoomScaleNormal="80" workbookViewId="0"/>
  </sheetViews>
  <sheetFormatPr defaultRowHeight="14.5"/>
  <cols>
    <col min="1" max="2" width="4.453125" customWidth="1"/>
    <col min="3" max="3" width="60.81640625" customWidth="1"/>
    <col min="4" max="4" width="19" customWidth="1"/>
    <col min="5" max="5" width="17" bestFit="1" customWidth="1"/>
    <col min="6" max="6" width="14.1796875" customWidth="1"/>
    <col min="7" max="7" width="15.54296875" customWidth="1"/>
    <col min="8" max="8" width="12" customWidth="1"/>
    <col min="9" max="9" width="23.1796875" customWidth="1"/>
  </cols>
  <sheetData>
    <row r="1" spans="2:9" ht="12.75" customHeight="1"/>
    <row r="2" spans="2:9">
      <c r="B2" s="168" t="s">
        <v>0</v>
      </c>
      <c r="C2" s="94"/>
      <c r="D2" s="94"/>
      <c r="E2" s="94"/>
    </row>
    <row r="3" spans="2:9">
      <c r="B3" s="1"/>
      <c r="C3" s="1"/>
      <c r="D3" s="1"/>
      <c r="E3" s="1"/>
    </row>
    <row r="4" spans="2:9" ht="15.5">
      <c r="B4" s="15" t="s">
        <v>201</v>
      </c>
      <c r="C4" s="2"/>
      <c r="D4" s="2"/>
      <c r="E4" s="2"/>
    </row>
    <row r="5" spans="2:9" ht="2" customHeight="1">
      <c r="B5" s="1"/>
      <c r="C5" s="1"/>
      <c r="D5" s="1"/>
      <c r="E5" s="1"/>
    </row>
    <row r="6" spans="2:9" ht="2" customHeight="1">
      <c r="B6" s="482"/>
      <c r="C6" s="482"/>
      <c r="D6" s="482"/>
      <c r="E6" s="482"/>
      <c r="F6" s="482"/>
      <c r="G6" s="482"/>
      <c r="H6" s="482"/>
      <c r="I6" s="482"/>
    </row>
    <row r="7" spans="2:9" ht="2" customHeight="1">
      <c r="B7" s="3"/>
      <c r="C7" s="3"/>
      <c r="D7" s="4"/>
      <c r="E7" s="6"/>
    </row>
    <row r="8" spans="2:9" ht="15" thickBot="1">
      <c r="B8" s="26"/>
      <c r="C8" s="491" t="str">
        <f>+Contents!B3</f>
        <v>31.12.2023</v>
      </c>
      <c r="D8" s="492"/>
      <c r="E8" s="492"/>
      <c r="F8" s="492"/>
      <c r="G8" s="492"/>
      <c r="H8" s="492"/>
      <c r="I8" s="492"/>
    </row>
    <row r="9" spans="2:9" ht="23.25" customHeight="1" thickBot="1">
      <c r="C9" s="27" t="s">
        <v>218</v>
      </c>
      <c r="D9" s="488" t="s">
        <v>212</v>
      </c>
      <c r="E9" s="490" t="s">
        <v>211</v>
      </c>
      <c r="F9" s="490"/>
      <c r="G9" s="490"/>
      <c r="H9" s="490"/>
      <c r="I9" s="490"/>
    </row>
    <row r="10" spans="2:9" ht="32" thickBot="1">
      <c r="C10" s="103" t="s">
        <v>152</v>
      </c>
      <c r="D10" s="489"/>
      <c r="E10" s="104" t="s">
        <v>213</v>
      </c>
      <c r="F10" s="104" t="s">
        <v>214</v>
      </c>
      <c r="G10" s="104" t="s">
        <v>215</v>
      </c>
      <c r="H10" s="104" t="s">
        <v>216</v>
      </c>
      <c r="I10" s="104" t="s">
        <v>217</v>
      </c>
    </row>
    <row r="11" spans="2:9">
      <c r="C11" s="106" t="s">
        <v>885</v>
      </c>
      <c r="D11" s="111">
        <v>122</v>
      </c>
      <c r="E11" s="111">
        <v>122</v>
      </c>
      <c r="F11" s="111">
        <v>0</v>
      </c>
      <c r="G11" s="111">
        <v>0</v>
      </c>
      <c r="H11" s="111">
        <v>0</v>
      </c>
      <c r="I11" s="111">
        <v>0</v>
      </c>
    </row>
    <row r="12" spans="2:9">
      <c r="C12" s="29" t="s">
        <v>873</v>
      </c>
      <c r="D12" s="47">
        <v>107949</v>
      </c>
      <c r="E12" s="47">
        <v>107949</v>
      </c>
      <c r="F12" s="47">
        <v>0</v>
      </c>
      <c r="G12" s="47">
        <v>0</v>
      </c>
      <c r="H12" s="47">
        <v>0</v>
      </c>
      <c r="I12" s="47">
        <v>0</v>
      </c>
    </row>
    <row r="13" spans="2:9">
      <c r="C13" s="29" t="s">
        <v>874</v>
      </c>
      <c r="D13" s="47">
        <v>0</v>
      </c>
      <c r="E13" s="47">
        <v>0</v>
      </c>
      <c r="F13" s="47">
        <v>0</v>
      </c>
      <c r="G13" s="47">
        <v>0</v>
      </c>
      <c r="H13" s="47">
        <v>0</v>
      </c>
      <c r="I13" s="47">
        <v>0</v>
      </c>
    </row>
    <row r="14" spans="2:9">
      <c r="C14" s="29" t="s">
        <v>219</v>
      </c>
      <c r="D14" s="47">
        <v>0</v>
      </c>
      <c r="E14" s="47">
        <v>0</v>
      </c>
      <c r="F14" s="47">
        <v>0</v>
      </c>
      <c r="G14" s="47">
        <v>0</v>
      </c>
      <c r="H14" s="47">
        <v>0</v>
      </c>
      <c r="I14" s="47">
        <v>0</v>
      </c>
    </row>
    <row r="15" spans="2:9">
      <c r="C15" s="29" t="s">
        <v>875</v>
      </c>
      <c r="D15" s="47">
        <v>12160</v>
      </c>
      <c r="E15" s="47">
        <v>12147.840248922001</v>
      </c>
      <c r="F15" s="47">
        <v>0</v>
      </c>
      <c r="G15" s="47">
        <v>0</v>
      </c>
      <c r="H15" s="47">
        <v>0</v>
      </c>
      <c r="I15" s="47">
        <v>12.159751077999999</v>
      </c>
    </row>
    <row r="16" spans="2:9">
      <c r="C16" s="29" t="s">
        <v>876</v>
      </c>
      <c r="D16" s="47">
        <v>22647</v>
      </c>
      <c r="E16" s="47">
        <v>22647</v>
      </c>
      <c r="F16" s="47">
        <v>0</v>
      </c>
      <c r="G16" s="47">
        <v>0</v>
      </c>
      <c r="H16" s="47">
        <v>0</v>
      </c>
      <c r="I16" s="47">
        <v>0</v>
      </c>
    </row>
    <row r="17" spans="3:9">
      <c r="C17" s="29" t="s">
        <v>877</v>
      </c>
      <c r="D17" s="47">
        <v>325057</v>
      </c>
      <c r="E17" s="47">
        <v>325057</v>
      </c>
      <c r="F17" s="47">
        <v>0</v>
      </c>
      <c r="G17" s="47">
        <v>0</v>
      </c>
      <c r="H17" s="47">
        <v>0</v>
      </c>
      <c r="I17" s="47">
        <v>0</v>
      </c>
    </row>
    <row r="18" spans="3:9">
      <c r="C18" s="29" t="s">
        <v>886</v>
      </c>
      <c r="D18" s="47">
        <v>0</v>
      </c>
      <c r="E18" s="47">
        <v>0</v>
      </c>
      <c r="F18" s="47">
        <v>0</v>
      </c>
      <c r="G18" s="47">
        <v>0</v>
      </c>
      <c r="H18" s="47">
        <v>0</v>
      </c>
      <c r="I18" s="47">
        <v>0</v>
      </c>
    </row>
    <row r="19" spans="3:9">
      <c r="C19" s="29" t="s">
        <v>878</v>
      </c>
      <c r="D19" s="47">
        <v>0</v>
      </c>
      <c r="E19" s="47">
        <v>0</v>
      </c>
      <c r="F19" s="47">
        <v>0</v>
      </c>
      <c r="G19" s="47">
        <v>0</v>
      </c>
      <c r="H19" s="47">
        <v>0</v>
      </c>
      <c r="I19" s="47">
        <v>0</v>
      </c>
    </row>
    <row r="20" spans="3:9" ht="23.25" customHeight="1">
      <c r="C20" s="29" t="s">
        <v>879</v>
      </c>
      <c r="D20" s="47">
        <v>78</v>
      </c>
      <c r="E20" s="47">
        <v>78.127290000000002</v>
      </c>
      <c r="F20" s="47">
        <v>0</v>
      </c>
      <c r="G20" s="47">
        <v>0</v>
      </c>
      <c r="H20" s="47">
        <v>0</v>
      </c>
      <c r="I20" s="47">
        <v>-0.12729000000000212</v>
      </c>
    </row>
    <row r="21" spans="3:9">
      <c r="C21" s="29" t="s">
        <v>220</v>
      </c>
      <c r="D21" s="47">
        <v>12</v>
      </c>
      <c r="E21" s="47">
        <v>12</v>
      </c>
      <c r="F21" s="47">
        <v>0</v>
      </c>
      <c r="G21" s="47">
        <v>0</v>
      </c>
      <c r="H21" s="47">
        <v>0</v>
      </c>
      <c r="I21" s="47">
        <v>0</v>
      </c>
    </row>
    <row r="22" spans="3:9">
      <c r="C22" s="29" t="s">
        <v>221</v>
      </c>
      <c r="D22" s="47">
        <v>78</v>
      </c>
      <c r="E22" s="47">
        <v>78</v>
      </c>
      <c r="F22" s="47">
        <v>0</v>
      </c>
      <c r="G22" s="47">
        <v>0</v>
      </c>
      <c r="H22" s="47">
        <v>0</v>
      </c>
      <c r="I22" s="47">
        <v>0</v>
      </c>
    </row>
    <row r="23" spans="3:9">
      <c r="C23" s="29" t="s">
        <v>880</v>
      </c>
      <c r="D23" s="47">
        <v>0</v>
      </c>
      <c r="E23" s="47">
        <v>0</v>
      </c>
      <c r="F23" s="47">
        <v>0</v>
      </c>
      <c r="G23" s="47">
        <v>0</v>
      </c>
      <c r="H23" s="47">
        <v>0</v>
      </c>
      <c r="I23" s="47">
        <v>0</v>
      </c>
    </row>
    <row r="24" spans="3:9">
      <c r="C24" s="29" t="s">
        <v>222</v>
      </c>
      <c r="D24" s="47">
        <v>0</v>
      </c>
      <c r="E24" s="47">
        <v>0</v>
      </c>
      <c r="F24" s="47">
        <v>0</v>
      </c>
      <c r="G24" s="47">
        <v>0</v>
      </c>
      <c r="H24" s="47">
        <v>0</v>
      </c>
      <c r="I24" s="47">
        <v>0</v>
      </c>
    </row>
    <row r="25" spans="3:9">
      <c r="C25" s="29" t="s">
        <v>881</v>
      </c>
      <c r="D25" s="47">
        <v>77</v>
      </c>
      <c r="E25" s="47">
        <v>77</v>
      </c>
      <c r="F25" s="47">
        <v>0</v>
      </c>
      <c r="G25" s="47">
        <v>0</v>
      </c>
      <c r="H25" s="47">
        <v>0</v>
      </c>
      <c r="I25" s="47">
        <v>0</v>
      </c>
    </row>
    <row r="26" spans="3:9">
      <c r="C26" s="29" t="s">
        <v>223</v>
      </c>
      <c r="D26" s="47">
        <v>740</v>
      </c>
      <c r="E26" s="47">
        <v>740</v>
      </c>
      <c r="F26" s="47">
        <v>0</v>
      </c>
      <c r="G26" s="47">
        <v>0</v>
      </c>
      <c r="H26" s="47">
        <v>0</v>
      </c>
      <c r="I26" s="47">
        <v>0</v>
      </c>
    </row>
    <row r="27" spans="3:9">
      <c r="C27" s="30" t="s">
        <v>224</v>
      </c>
      <c r="D27" s="54">
        <v>468920</v>
      </c>
      <c r="E27" s="54">
        <v>468907.96753892198</v>
      </c>
      <c r="F27" s="54">
        <v>0</v>
      </c>
      <c r="G27" s="54">
        <v>0</v>
      </c>
      <c r="H27" s="54">
        <v>0</v>
      </c>
      <c r="I27" s="54">
        <v>12.032461077999997</v>
      </c>
    </row>
    <row r="28" spans="3:9" ht="21.5">
      <c r="C28" s="109" t="s">
        <v>225</v>
      </c>
      <c r="D28" s="112">
        <v>0</v>
      </c>
      <c r="E28" s="113">
        <v>0</v>
      </c>
      <c r="F28" s="113">
        <v>0</v>
      </c>
      <c r="G28" s="113">
        <v>0</v>
      </c>
      <c r="H28" s="113">
        <v>0</v>
      </c>
      <c r="I28" s="113">
        <v>0</v>
      </c>
    </row>
    <row r="29" spans="3:9">
      <c r="C29" s="31" t="s">
        <v>227</v>
      </c>
      <c r="D29" s="86">
        <v>326247</v>
      </c>
      <c r="E29" s="114">
        <v>0</v>
      </c>
      <c r="F29" s="114">
        <v>0</v>
      </c>
      <c r="G29" s="114">
        <v>0</v>
      </c>
      <c r="H29" s="114">
        <v>0</v>
      </c>
      <c r="I29" s="114">
        <v>326247</v>
      </c>
    </row>
    <row r="30" spans="3:9">
      <c r="C30" s="31" t="s">
        <v>226</v>
      </c>
      <c r="D30" s="86">
        <v>98231</v>
      </c>
      <c r="E30" s="114">
        <v>0</v>
      </c>
      <c r="F30" s="114">
        <v>0</v>
      </c>
      <c r="G30" s="114">
        <v>0</v>
      </c>
      <c r="H30" s="114">
        <v>0</v>
      </c>
      <c r="I30" s="114">
        <v>98231</v>
      </c>
    </row>
    <row r="31" spans="3:9">
      <c r="C31" s="31" t="s">
        <v>228</v>
      </c>
      <c r="D31" s="86">
        <v>0</v>
      </c>
      <c r="E31" s="114">
        <v>0</v>
      </c>
      <c r="F31" s="114">
        <v>0</v>
      </c>
      <c r="G31" s="114">
        <v>0</v>
      </c>
      <c r="H31" s="114">
        <v>0</v>
      </c>
      <c r="I31" s="114">
        <v>0</v>
      </c>
    </row>
    <row r="32" spans="3:9">
      <c r="C32" s="31" t="s">
        <v>232</v>
      </c>
      <c r="D32" s="86">
        <v>0</v>
      </c>
      <c r="E32" s="114">
        <v>0</v>
      </c>
      <c r="F32" s="114">
        <v>0</v>
      </c>
      <c r="G32" s="114">
        <v>0</v>
      </c>
      <c r="H32" s="114">
        <v>0</v>
      </c>
      <c r="I32" s="114">
        <v>0</v>
      </c>
    </row>
    <row r="33" spans="3:9">
      <c r="C33" s="31" t="s">
        <v>882</v>
      </c>
      <c r="D33" s="86">
        <v>0</v>
      </c>
      <c r="E33" s="114">
        <v>0</v>
      </c>
      <c r="F33" s="114">
        <v>0</v>
      </c>
      <c r="G33" s="114">
        <v>0</v>
      </c>
      <c r="H33" s="114">
        <v>0</v>
      </c>
      <c r="I33" s="114">
        <v>0</v>
      </c>
    </row>
    <row r="34" spans="3:9">
      <c r="C34" s="31" t="s">
        <v>883</v>
      </c>
      <c r="D34" s="86">
        <v>0</v>
      </c>
      <c r="E34" s="114">
        <v>0</v>
      </c>
      <c r="F34" s="114">
        <v>0</v>
      </c>
      <c r="G34" s="114">
        <v>0</v>
      </c>
      <c r="H34" s="114">
        <v>0</v>
      </c>
      <c r="I34" s="114">
        <v>0</v>
      </c>
    </row>
    <row r="35" spans="3:9">
      <c r="C35" s="31" t="s">
        <v>884</v>
      </c>
      <c r="D35" s="86">
        <v>0</v>
      </c>
      <c r="E35" s="114">
        <v>0</v>
      </c>
      <c r="F35" s="114">
        <v>0</v>
      </c>
      <c r="G35" s="114">
        <v>0</v>
      </c>
      <c r="H35" s="114">
        <v>0</v>
      </c>
      <c r="I35" s="114">
        <v>0</v>
      </c>
    </row>
    <row r="36" spans="3:9">
      <c r="C36" s="31" t="s">
        <v>230</v>
      </c>
      <c r="D36" s="86">
        <v>513</v>
      </c>
      <c r="E36" s="114">
        <v>0</v>
      </c>
      <c r="F36" s="114">
        <v>0</v>
      </c>
      <c r="G36" s="114">
        <v>0</v>
      </c>
      <c r="H36" s="114">
        <v>0</v>
      </c>
      <c r="I36" s="114">
        <v>513</v>
      </c>
    </row>
    <row r="37" spans="3:9">
      <c r="C37" s="31" t="s">
        <v>229</v>
      </c>
      <c r="D37" s="365">
        <v>72</v>
      </c>
      <c r="E37" s="114">
        <v>0</v>
      </c>
      <c r="F37" s="114">
        <v>0</v>
      </c>
      <c r="G37" s="114">
        <v>0</v>
      </c>
      <c r="H37" s="114">
        <v>0</v>
      </c>
      <c r="I37" s="114">
        <v>72</v>
      </c>
    </row>
    <row r="38" spans="3:9">
      <c r="C38" s="31" t="s">
        <v>231</v>
      </c>
      <c r="D38" s="86">
        <v>5721</v>
      </c>
      <c r="E38" s="114">
        <v>0</v>
      </c>
      <c r="F38" s="114">
        <v>0</v>
      </c>
      <c r="G38" s="114">
        <v>0</v>
      </c>
      <c r="H38" s="114">
        <v>0</v>
      </c>
      <c r="I38" s="114">
        <v>5721</v>
      </c>
    </row>
    <row r="39" spans="3:9" ht="15" thickBot="1">
      <c r="C39" s="108" t="s">
        <v>233</v>
      </c>
      <c r="D39" s="115">
        <v>430784</v>
      </c>
      <c r="E39" s="116">
        <v>0</v>
      </c>
      <c r="F39" s="116">
        <v>0</v>
      </c>
      <c r="G39" s="116">
        <v>0</v>
      </c>
      <c r="H39" s="116">
        <v>0</v>
      </c>
      <c r="I39" s="116">
        <v>430784</v>
      </c>
    </row>
  </sheetData>
  <sheetProtection algorithmName="SHA-512" hashValue="SxWXVwyml+iO/aQxgVPDWuB84S49773ZEbfC78i22wfOKH3Ge0jfI/QvQUE2me2j6RyEsXsdODz7wQoIOBWG8A==" saltValue="kROWtPzg+4UOTAW8OOv21Q==" spinCount="100000" sheet="1" objects="1" scenarios="1"/>
  <mergeCells count="4">
    <mergeCell ref="D9:D10"/>
    <mergeCell ref="E9:I9"/>
    <mergeCell ref="B6:I6"/>
    <mergeCell ref="C8:I8"/>
  </mergeCells>
  <hyperlinks>
    <hyperlink ref="B2" location="Tartalom!A1" display="Back to contents page" xr:uid="{00000000-0004-0000-0400-000000000000}"/>
    <hyperlink ref="B2:E2" location="CONTENTS!A1" display="Back to contents page" xr:uid="{00000000-0004-0000-0400-000001000000}"/>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D93D1-628B-462D-995B-D8D0F3C53D13}">
  <sheetPr>
    <tabColor theme="9" tint="0.79998168889431442"/>
  </sheetPr>
  <dimension ref="B1:M17"/>
  <sheetViews>
    <sheetView showGridLines="0" workbookViewId="0"/>
  </sheetViews>
  <sheetFormatPr defaultRowHeight="14.5"/>
  <cols>
    <col min="1" max="1" width="4.453125" customWidth="1"/>
    <col min="2" max="2" width="6.1796875" customWidth="1"/>
    <col min="3" max="3" width="36.1796875" customWidth="1"/>
    <col min="4" max="13" width="15.81640625" customWidth="1"/>
  </cols>
  <sheetData>
    <row r="1" spans="2:13" ht="12.75" customHeight="1"/>
    <row r="2" spans="2:13">
      <c r="B2" s="168" t="s">
        <v>0</v>
      </c>
      <c r="C2" s="376"/>
      <c r="D2" s="376"/>
      <c r="E2" s="376"/>
      <c r="F2" s="376"/>
      <c r="G2" s="376"/>
      <c r="H2" s="376"/>
      <c r="I2" s="376"/>
      <c r="J2" s="376"/>
      <c r="K2" s="376"/>
      <c r="L2" s="376"/>
      <c r="M2" s="376"/>
    </row>
    <row r="3" spans="2:13">
      <c r="B3" s="1"/>
      <c r="C3" s="1"/>
      <c r="D3" s="1"/>
      <c r="E3" s="1"/>
      <c r="F3" s="1"/>
      <c r="G3" s="1"/>
      <c r="H3" s="1"/>
      <c r="I3" s="1"/>
      <c r="J3" s="1"/>
      <c r="K3" s="1"/>
      <c r="L3" s="1"/>
      <c r="M3" s="1"/>
    </row>
    <row r="4" spans="2:13" ht="15.5">
      <c r="B4" s="377" t="s">
        <v>985</v>
      </c>
      <c r="C4" s="2"/>
      <c r="D4" s="2"/>
      <c r="E4" s="2"/>
      <c r="F4" s="2"/>
      <c r="G4" s="2"/>
      <c r="H4" s="2"/>
      <c r="I4" s="2"/>
      <c r="J4" s="2"/>
      <c r="K4" s="2"/>
      <c r="L4" s="2"/>
      <c r="M4" s="2"/>
    </row>
    <row r="5" spans="2:13" ht="2.15" customHeight="1">
      <c r="B5" s="1"/>
      <c r="C5" s="1"/>
      <c r="D5" s="1"/>
      <c r="E5" s="1"/>
      <c r="F5" s="1"/>
      <c r="G5" s="1"/>
      <c r="H5" s="1"/>
      <c r="I5" s="1"/>
      <c r="J5" s="1"/>
      <c r="K5" s="1"/>
      <c r="L5" s="1"/>
      <c r="M5" s="1"/>
    </row>
    <row r="6" spans="2:13" ht="2.15" customHeight="1">
      <c r="B6" s="532"/>
      <c r="C6" s="532"/>
      <c r="D6" s="532"/>
      <c r="E6" s="532"/>
      <c r="F6" s="532"/>
      <c r="G6" s="532"/>
      <c r="H6" s="532"/>
      <c r="I6" s="532"/>
      <c r="J6" s="532"/>
      <c r="K6" s="532"/>
      <c r="L6" s="532"/>
      <c r="M6" s="532"/>
    </row>
    <row r="7" spans="2:13" ht="2.15" customHeight="1">
      <c r="B7" s="378"/>
      <c r="C7" s="379"/>
      <c r="D7" s="379"/>
      <c r="E7" s="379"/>
      <c r="F7" s="379"/>
      <c r="G7" s="379"/>
      <c r="H7" s="379"/>
      <c r="I7" s="379"/>
      <c r="J7" s="379"/>
      <c r="K7" s="379"/>
      <c r="L7" s="379"/>
      <c r="M7" s="379"/>
    </row>
    <row r="8" spans="2:13" ht="15" thickBot="1">
      <c r="B8" s="26"/>
      <c r="C8" s="491" t="str">
        <f>Contents!B3</f>
        <v>31.12.2023</v>
      </c>
      <c r="D8" s="491"/>
      <c r="E8" s="491"/>
      <c r="F8" s="491"/>
      <c r="G8" s="491"/>
      <c r="H8" s="491"/>
      <c r="I8" s="491"/>
      <c r="J8" s="491"/>
      <c r="K8" s="491"/>
      <c r="L8" s="491"/>
      <c r="M8" s="491"/>
    </row>
    <row r="9" spans="2:13">
      <c r="B9" s="26"/>
      <c r="C9" s="425"/>
      <c r="D9" s="581" t="s">
        <v>986</v>
      </c>
      <c r="E9" s="581"/>
      <c r="F9" s="581"/>
      <c r="G9" s="581" t="s">
        <v>987</v>
      </c>
      <c r="H9" s="581"/>
      <c r="I9" s="581"/>
      <c r="J9" s="581"/>
      <c r="K9" s="581"/>
      <c r="L9" s="581"/>
      <c r="M9" s="566" t="s">
        <v>147</v>
      </c>
    </row>
    <row r="10" spans="2:13" ht="33.5" customHeight="1" thickBot="1">
      <c r="C10" s="369" t="s">
        <v>915</v>
      </c>
      <c r="D10" s="371" t="s">
        <v>916</v>
      </c>
      <c r="E10" s="371" t="s">
        <v>917</v>
      </c>
      <c r="F10" s="371" t="s">
        <v>988</v>
      </c>
      <c r="G10" s="371" t="s">
        <v>989</v>
      </c>
      <c r="H10" s="371" t="s">
        <v>990</v>
      </c>
      <c r="I10" s="371" t="s">
        <v>991</v>
      </c>
      <c r="J10" s="371" t="s">
        <v>992</v>
      </c>
      <c r="K10" s="371" t="s">
        <v>993</v>
      </c>
      <c r="L10" s="371" t="s">
        <v>994</v>
      </c>
      <c r="M10" s="557"/>
    </row>
    <row r="11" spans="2:13">
      <c r="C11" s="417" t="s">
        <v>995</v>
      </c>
      <c r="D11" s="407"/>
      <c r="E11" s="407"/>
      <c r="F11" s="407"/>
      <c r="G11" s="407"/>
      <c r="H11" s="407"/>
      <c r="I11" s="407"/>
      <c r="J11" s="407"/>
      <c r="K11" s="407"/>
      <c r="L11" s="407"/>
      <c r="M11" s="418">
        <v>15</v>
      </c>
    </row>
    <row r="12" spans="2:13">
      <c r="C12" s="395" t="s">
        <v>996</v>
      </c>
      <c r="D12" s="394">
        <v>4</v>
      </c>
      <c r="E12" s="394">
        <v>5</v>
      </c>
      <c r="F12" s="394">
        <v>9</v>
      </c>
      <c r="G12" s="412"/>
      <c r="H12" s="412"/>
      <c r="I12" s="412"/>
      <c r="J12" s="412"/>
      <c r="K12" s="412"/>
      <c r="L12" s="412"/>
      <c r="M12" s="412"/>
    </row>
    <row r="13" spans="2:13">
      <c r="C13" s="395" t="s">
        <v>997</v>
      </c>
      <c r="D13" s="412"/>
      <c r="E13" s="412"/>
      <c r="F13" s="412"/>
      <c r="G13" s="394">
        <v>0</v>
      </c>
      <c r="H13" s="394">
        <v>0</v>
      </c>
      <c r="I13" s="394">
        <v>0</v>
      </c>
      <c r="J13" s="394">
        <v>0</v>
      </c>
      <c r="K13" s="394">
        <v>0</v>
      </c>
      <c r="L13" s="394">
        <v>0</v>
      </c>
      <c r="M13" s="412"/>
    </row>
    <row r="14" spans="2:13">
      <c r="C14" s="396" t="s">
        <v>998</v>
      </c>
      <c r="D14" s="426"/>
      <c r="E14" s="426"/>
      <c r="F14" s="426"/>
      <c r="G14" s="427">
        <v>0</v>
      </c>
      <c r="H14" s="427">
        <v>1</v>
      </c>
      <c r="I14" s="427">
        <v>0</v>
      </c>
      <c r="J14" s="427">
        <v>3</v>
      </c>
      <c r="K14" s="427">
        <v>2</v>
      </c>
      <c r="L14" s="427">
        <v>0</v>
      </c>
      <c r="M14" s="412"/>
    </row>
    <row r="15" spans="2:13">
      <c r="C15" s="413" t="s">
        <v>999</v>
      </c>
      <c r="D15" s="427">
        <v>4</v>
      </c>
      <c r="E15" s="427">
        <v>25</v>
      </c>
      <c r="F15" s="427">
        <v>29</v>
      </c>
      <c r="G15" s="427">
        <v>0</v>
      </c>
      <c r="H15" s="427">
        <v>4</v>
      </c>
      <c r="I15" s="427">
        <v>0</v>
      </c>
      <c r="J15" s="427">
        <v>39</v>
      </c>
      <c r="K15" s="427">
        <v>22</v>
      </c>
      <c r="L15" s="427">
        <v>0</v>
      </c>
      <c r="M15" s="412"/>
    </row>
    <row r="16" spans="2:13">
      <c r="C16" s="395" t="s">
        <v>1000</v>
      </c>
      <c r="D16" s="394">
        <v>0</v>
      </c>
      <c r="E16" s="394">
        <v>10</v>
      </c>
      <c r="F16" s="394">
        <v>10</v>
      </c>
      <c r="G16" s="394">
        <v>0</v>
      </c>
      <c r="H16" s="394">
        <v>1</v>
      </c>
      <c r="I16" s="394">
        <v>0</v>
      </c>
      <c r="J16" s="394">
        <v>12</v>
      </c>
      <c r="K16" s="394">
        <v>7</v>
      </c>
      <c r="L16" s="394">
        <v>0</v>
      </c>
      <c r="M16" s="412"/>
    </row>
    <row r="17" spans="3:13" ht="15" thickBot="1">
      <c r="C17" s="416" t="s">
        <v>1001</v>
      </c>
      <c r="D17" s="405">
        <v>4</v>
      </c>
      <c r="E17" s="405">
        <v>15</v>
      </c>
      <c r="F17" s="405">
        <v>19</v>
      </c>
      <c r="G17" s="405">
        <v>0</v>
      </c>
      <c r="H17" s="405">
        <v>3</v>
      </c>
      <c r="I17" s="405">
        <v>0</v>
      </c>
      <c r="J17" s="405">
        <v>27</v>
      </c>
      <c r="K17" s="405">
        <v>15</v>
      </c>
      <c r="L17" s="405">
        <v>0</v>
      </c>
      <c r="M17" s="428"/>
    </row>
  </sheetData>
  <sheetProtection algorithmName="SHA-512" hashValue="GVTgxmdTdJP5v2k/0GOvIbjh5v1/n+fIsn3bLYUxjxf/NjOWP00LiR948nSvbDYYDrqkk2RcmtZM4HR6JxINrg==" saltValue="/mRnUKwQ1ZvyI1DW6IXbPg==" spinCount="100000" sheet="1" objects="1" scenarios="1"/>
  <mergeCells count="5">
    <mergeCell ref="B6:M6"/>
    <mergeCell ref="C8:M8"/>
    <mergeCell ref="D9:F9"/>
    <mergeCell ref="G9:L9"/>
    <mergeCell ref="M9:M10"/>
  </mergeCells>
  <hyperlinks>
    <hyperlink ref="B2" location="CONTENTS!A1" display="Back to contents page" xr:uid="{A12E6E14-DF57-40F1-9254-C1226654838D}"/>
  </hyperlinks>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tabColor theme="9" tint="0.79998168889431442"/>
  </sheetPr>
  <dimension ref="B1:K19"/>
  <sheetViews>
    <sheetView showGridLines="0" workbookViewId="0"/>
  </sheetViews>
  <sheetFormatPr defaultRowHeight="14.5"/>
  <cols>
    <col min="1" max="1" width="4.453125" customWidth="1"/>
    <col min="2" max="2" width="6.1796875" customWidth="1"/>
    <col min="3" max="3" width="47.1796875" customWidth="1"/>
    <col min="4" max="4" width="15.81640625" customWidth="1"/>
    <col min="5" max="5" width="17.81640625" customWidth="1"/>
    <col min="6" max="6" width="15.81640625" customWidth="1"/>
    <col min="7" max="7" width="17.81640625" customWidth="1"/>
    <col min="8" max="8" width="15.81640625" customWidth="1"/>
    <col min="9" max="9" width="17.81640625" customWidth="1"/>
    <col min="10" max="10" width="15.81640625" customWidth="1"/>
    <col min="11" max="11" width="17.81640625" customWidth="1"/>
  </cols>
  <sheetData>
    <row r="1" spans="2:11" ht="12.75" customHeight="1"/>
    <row r="2" spans="2:11">
      <c r="B2" s="168" t="s">
        <v>0</v>
      </c>
      <c r="C2" s="94"/>
      <c r="D2" s="94"/>
      <c r="E2" s="94"/>
      <c r="F2" s="94"/>
      <c r="G2" s="94"/>
      <c r="H2" s="94"/>
      <c r="I2" s="94"/>
      <c r="J2" s="94"/>
      <c r="K2" s="94"/>
    </row>
    <row r="3" spans="2:11">
      <c r="B3" s="1"/>
      <c r="C3" s="1"/>
      <c r="D3" s="1"/>
      <c r="E3" s="1"/>
      <c r="F3" s="1"/>
      <c r="G3" s="1"/>
      <c r="H3" s="1"/>
      <c r="I3" s="1"/>
      <c r="J3" s="1"/>
      <c r="K3" s="1"/>
    </row>
    <row r="4" spans="2:11" ht="15.5">
      <c r="B4" s="15" t="s">
        <v>841</v>
      </c>
      <c r="C4" s="2"/>
      <c r="D4" s="2"/>
      <c r="E4" s="2"/>
      <c r="F4" s="2"/>
      <c r="G4" s="2"/>
      <c r="H4" s="2"/>
      <c r="I4" s="2"/>
      <c r="J4" s="2"/>
      <c r="K4" s="2"/>
    </row>
    <row r="5" spans="2:11">
      <c r="B5" s="1"/>
      <c r="C5" s="1"/>
      <c r="D5" s="1"/>
      <c r="E5" s="1"/>
      <c r="F5" s="1"/>
      <c r="G5" s="1"/>
      <c r="H5" s="1"/>
      <c r="I5" s="1"/>
      <c r="J5" s="1"/>
      <c r="K5" s="1"/>
    </row>
    <row r="6" spans="2:11">
      <c r="B6" s="482" t="s">
        <v>902</v>
      </c>
      <c r="C6" s="482"/>
      <c r="D6" s="482"/>
      <c r="E6" s="482"/>
      <c r="F6" s="482"/>
      <c r="G6" s="482"/>
      <c r="H6" s="482"/>
      <c r="I6" s="482"/>
      <c r="J6" s="482"/>
      <c r="K6" s="482"/>
    </row>
    <row r="7" spans="2:11">
      <c r="B7" s="3"/>
      <c r="C7" s="4"/>
      <c r="D7" s="4"/>
      <c r="E7" s="4"/>
      <c r="F7" s="4"/>
      <c r="G7" s="4"/>
      <c r="H7" s="4"/>
      <c r="I7" s="4"/>
      <c r="J7" s="4"/>
      <c r="K7" s="4"/>
    </row>
    <row r="8" spans="2:11" ht="15" thickBot="1">
      <c r="B8" s="26"/>
      <c r="C8" s="491" t="str">
        <f>+Contents!B3</f>
        <v>31.12.2023</v>
      </c>
      <c r="D8" s="491"/>
      <c r="E8" s="491"/>
      <c r="F8" s="491"/>
      <c r="G8" s="491"/>
      <c r="H8" s="491"/>
      <c r="I8" s="491"/>
      <c r="J8" s="491"/>
      <c r="K8" s="491"/>
    </row>
    <row r="9" spans="2:11" ht="25.5" customHeight="1">
      <c r="B9" s="26"/>
      <c r="C9" s="549" t="s">
        <v>152</v>
      </c>
      <c r="D9" s="582" t="s">
        <v>849</v>
      </c>
      <c r="E9" s="582"/>
      <c r="F9" s="582" t="s">
        <v>851</v>
      </c>
      <c r="G9" s="582"/>
      <c r="H9" s="582" t="s">
        <v>852</v>
      </c>
      <c r="I9" s="582"/>
      <c r="J9" s="583" t="s">
        <v>854</v>
      </c>
      <c r="K9" s="583"/>
    </row>
    <row r="10" spans="2:11" ht="32" thickBot="1">
      <c r="C10" s="550"/>
      <c r="D10" s="35"/>
      <c r="E10" s="35" t="s">
        <v>850</v>
      </c>
      <c r="F10" s="35"/>
      <c r="G10" s="35" t="s">
        <v>850</v>
      </c>
      <c r="H10" s="35"/>
      <c r="I10" s="35" t="s">
        <v>853</v>
      </c>
      <c r="J10" s="35"/>
      <c r="K10" s="35" t="s">
        <v>853</v>
      </c>
    </row>
    <row r="11" spans="2:11">
      <c r="C11" s="293" t="s">
        <v>842</v>
      </c>
      <c r="D11" s="345">
        <v>0</v>
      </c>
      <c r="E11" s="345">
        <v>0</v>
      </c>
      <c r="F11" s="346"/>
      <c r="G11" s="346"/>
      <c r="H11" s="345">
        <v>479021</v>
      </c>
      <c r="I11" s="345">
        <v>284203</v>
      </c>
      <c r="J11" s="346"/>
      <c r="K11" s="346"/>
    </row>
    <row r="12" spans="2:11">
      <c r="C12" s="285" t="s">
        <v>843</v>
      </c>
      <c r="D12" s="231">
        <v>0</v>
      </c>
      <c r="E12" s="231">
        <v>0</v>
      </c>
      <c r="F12" s="231">
        <v>0</v>
      </c>
      <c r="G12" s="231">
        <v>0</v>
      </c>
      <c r="H12" s="231">
        <v>0</v>
      </c>
      <c r="I12" s="231">
        <v>0</v>
      </c>
      <c r="J12" s="231">
        <v>0</v>
      </c>
      <c r="K12" s="231">
        <v>0</v>
      </c>
    </row>
    <row r="13" spans="2:11">
      <c r="C13" s="285" t="s">
        <v>574</v>
      </c>
      <c r="D13" s="231">
        <v>0</v>
      </c>
      <c r="E13" s="231">
        <v>0</v>
      </c>
      <c r="F13" s="231">
        <v>0</v>
      </c>
      <c r="G13" s="231">
        <v>0</v>
      </c>
      <c r="H13" s="231">
        <v>355537</v>
      </c>
      <c r="I13" s="231">
        <v>284203</v>
      </c>
      <c r="J13" s="231">
        <v>332196</v>
      </c>
      <c r="K13" s="231">
        <v>262040</v>
      </c>
    </row>
    <row r="14" spans="2:11">
      <c r="C14" s="294" t="s">
        <v>844</v>
      </c>
      <c r="D14" s="244">
        <v>0</v>
      </c>
      <c r="E14" s="244">
        <v>0</v>
      </c>
      <c r="F14" s="244">
        <v>0</v>
      </c>
      <c r="G14" s="244">
        <v>0</v>
      </c>
      <c r="H14" s="244">
        <v>71335</v>
      </c>
      <c r="I14" s="244">
        <v>0</v>
      </c>
      <c r="J14" s="244">
        <v>70156</v>
      </c>
      <c r="K14" s="244">
        <v>0</v>
      </c>
    </row>
    <row r="15" spans="2:11">
      <c r="C15" s="294" t="s">
        <v>845</v>
      </c>
      <c r="D15" s="244">
        <v>0</v>
      </c>
      <c r="E15" s="244">
        <v>0</v>
      </c>
      <c r="F15" s="244">
        <v>0</v>
      </c>
      <c r="G15" s="244">
        <v>0</v>
      </c>
      <c r="H15" s="244">
        <v>0</v>
      </c>
      <c r="I15" s="244">
        <v>0</v>
      </c>
      <c r="J15" s="244">
        <v>0</v>
      </c>
      <c r="K15" s="244">
        <v>0</v>
      </c>
    </row>
    <row r="16" spans="2:11">
      <c r="C16" s="294" t="s">
        <v>846</v>
      </c>
      <c r="D16" s="244">
        <v>0</v>
      </c>
      <c r="E16" s="244">
        <v>0</v>
      </c>
      <c r="F16" s="244">
        <v>0</v>
      </c>
      <c r="G16" s="244">
        <v>0</v>
      </c>
      <c r="H16" s="244">
        <v>284203</v>
      </c>
      <c r="I16" s="244">
        <v>284203</v>
      </c>
      <c r="J16" s="244">
        <v>262040</v>
      </c>
      <c r="K16" s="244">
        <v>262040</v>
      </c>
    </row>
    <row r="17" spans="3:11">
      <c r="C17" s="294" t="s">
        <v>847</v>
      </c>
      <c r="D17" s="244">
        <v>0</v>
      </c>
      <c r="E17" s="244">
        <v>0</v>
      </c>
      <c r="F17" s="244">
        <v>0</v>
      </c>
      <c r="G17" s="244">
        <v>0</v>
      </c>
      <c r="H17" s="244">
        <v>71335</v>
      </c>
      <c r="I17" s="244">
        <v>0</v>
      </c>
      <c r="J17" s="244">
        <v>70156</v>
      </c>
      <c r="K17" s="244">
        <v>0</v>
      </c>
    </row>
    <row r="18" spans="3:11">
      <c r="C18" s="294" t="s">
        <v>848</v>
      </c>
      <c r="D18" s="244">
        <v>0</v>
      </c>
      <c r="E18" s="244">
        <v>0</v>
      </c>
      <c r="F18" s="244">
        <v>0</v>
      </c>
      <c r="G18" s="244">
        <v>0</v>
      </c>
      <c r="H18" s="244">
        <v>0</v>
      </c>
      <c r="I18" s="244">
        <v>0</v>
      </c>
      <c r="J18" s="244">
        <v>0</v>
      </c>
      <c r="K18" s="244">
        <v>0</v>
      </c>
    </row>
    <row r="19" spans="3:11" ht="15" thickBot="1">
      <c r="C19" s="296" t="s">
        <v>223</v>
      </c>
      <c r="D19" s="292">
        <v>0</v>
      </c>
      <c r="E19" s="292">
        <v>0</v>
      </c>
      <c r="F19" s="347"/>
      <c r="G19" s="347"/>
      <c r="H19" s="292">
        <v>442</v>
      </c>
      <c r="I19" s="292">
        <v>0</v>
      </c>
      <c r="J19" s="347"/>
      <c r="K19" s="347"/>
    </row>
  </sheetData>
  <sheetProtection algorithmName="SHA-512" hashValue="6mIzSrUlbjzWhJeR4wRnFZDGnb9siovSWzphcT5BbJ1Y4Ns0g3JmPE6lQc3cGeuFvKsEslASKFucoThdhECs3w==" saltValue="fsi7CaBs2lpxZatyHNyZyg==" spinCount="100000" sheet="1" objects="1" scenarios="1"/>
  <mergeCells count="7">
    <mergeCell ref="B6:K6"/>
    <mergeCell ref="D9:E9"/>
    <mergeCell ref="F9:G9"/>
    <mergeCell ref="H9:I9"/>
    <mergeCell ref="J9:K9"/>
    <mergeCell ref="C8:K8"/>
    <mergeCell ref="C9:C10"/>
  </mergeCells>
  <hyperlinks>
    <hyperlink ref="B2" location="CONTENTS!A1" display="Back to contents page" xr:uid="{00000000-0004-0000-2F00-000000000000}"/>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tabColor theme="9" tint="0.79998168889431442"/>
  </sheetPr>
  <dimension ref="B1:G25"/>
  <sheetViews>
    <sheetView showGridLines="0" workbookViewId="0"/>
  </sheetViews>
  <sheetFormatPr defaultRowHeight="14.5"/>
  <cols>
    <col min="1" max="1" width="4.453125" customWidth="1"/>
    <col min="2" max="2" width="6.1796875" customWidth="1"/>
    <col min="3" max="3" width="56.1796875" customWidth="1"/>
    <col min="4" max="4" width="15.81640625" customWidth="1"/>
    <col min="5" max="5" width="17.81640625" customWidth="1"/>
    <col min="6" max="6" width="15.81640625" customWidth="1"/>
    <col min="7" max="7" width="17.81640625" customWidth="1"/>
  </cols>
  <sheetData>
    <row r="1" spans="2:7" ht="12.75" customHeight="1"/>
    <row r="2" spans="2:7">
      <c r="B2" s="168" t="s">
        <v>0</v>
      </c>
      <c r="C2" s="94"/>
      <c r="D2" s="94"/>
      <c r="E2" s="94"/>
      <c r="F2" s="94"/>
      <c r="G2" s="94"/>
    </row>
    <row r="3" spans="2:7">
      <c r="B3" s="1"/>
      <c r="C3" s="1"/>
      <c r="D3" s="1"/>
      <c r="E3" s="1"/>
      <c r="F3" s="1"/>
      <c r="G3" s="1"/>
    </row>
    <row r="4" spans="2:7" ht="15.5">
      <c r="B4" s="15" t="s">
        <v>855</v>
      </c>
      <c r="C4" s="2"/>
      <c r="D4" s="2"/>
      <c r="E4" s="2"/>
      <c r="F4" s="2"/>
      <c r="G4" s="2"/>
    </row>
    <row r="5" spans="2:7" ht="2.15" customHeight="1">
      <c r="B5" s="1"/>
      <c r="C5" s="1"/>
      <c r="D5" s="1"/>
      <c r="E5" s="1"/>
      <c r="F5" s="1"/>
      <c r="G5" s="1"/>
    </row>
    <row r="6" spans="2:7" ht="2.15" customHeight="1">
      <c r="B6" s="482"/>
      <c r="C6" s="482"/>
      <c r="D6" s="482"/>
      <c r="E6" s="482"/>
      <c r="F6" s="482"/>
      <c r="G6" s="482"/>
    </row>
    <row r="7" spans="2:7" ht="2.15" customHeight="1">
      <c r="B7" s="3"/>
      <c r="C7" s="4"/>
      <c r="D7" s="4"/>
      <c r="E7" s="4"/>
      <c r="F7" s="4"/>
      <c r="G7" s="4"/>
    </row>
    <row r="8" spans="2:7" ht="15" thickBot="1">
      <c r="B8" s="26"/>
      <c r="C8" s="491" t="str">
        <f>+Contents!B3</f>
        <v>31.12.2023</v>
      </c>
      <c r="D8" s="491"/>
      <c r="E8" s="491"/>
      <c r="F8" s="491"/>
      <c r="G8" s="491"/>
    </row>
    <row r="9" spans="2:7" ht="25.5" customHeight="1">
      <c r="B9" s="26"/>
      <c r="C9" s="549" t="s">
        <v>857</v>
      </c>
      <c r="D9" s="582" t="s">
        <v>858</v>
      </c>
      <c r="E9" s="582"/>
      <c r="F9" s="584" t="s">
        <v>859</v>
      </c>
      <c r="G9" s="584"/>
    </row>
    <row r="10" spans="2:7" ht="33.75" customHeight="1">
      <c r="B10" s="26"/>
      <c r="C10" s="552"/>
      <c r="D10" s="585"/>
      <c r="E10" s="585"/>
      <c r="F10" s="585" t="s">
        <v>860</v>
      </c>
      <c r="G10" s="585"/>
    </row>
    <row r="11" spans="2:7" ht="32" thickBot="1">
      <c r="C11" s="550"/>
      <c r="D11" s="35"/>
      <c r="E11" s="35" t="s">
        <v>850</v>
      </c>
      <c r="F11" s="35"/>
      <c r="G11" s="35" t="s">
        <v>853</v>
      </c>
    </row>
    <row r="12" spans="2:7">
      <c r="C12" s="293" t="s">
        <v>861</v>
      </c>
      <c r="D12" s="345">
        <v>0</v>
      </c>
      <c r="E12" s="345">
        <v>0</v>
      </c>
      <c r="F12" s="345">
        <v>0</v>
      </c>
      <c r="G12" s="345">
        <v>0</v>
      </c>
    </row>
    <row r="13" spans="2:7">
      <c r="C13" s="291" t="s">
        <v>862</v>
      </c>
      <c r="D13" s="231">
        <v>0</v>
      </c>
      <c r="E13" s="231">
        <v>0</v>
      </c>
      <c r="F13" s="231">
        <v>0</v>
      </c>
      <c r="G13" s="231">
        <v>0</v>
      </c>
    </row>
    <row r="14" spans="2:7">
      <c r="C14" s="291" t="s">
        <v>843</v>
      </c>
      <c r="D14" s="231">
        <v>0</v>
      </c>
      <c r="E14" s="231">
        <v>0</v>
      </c>
      <c r="F14" s="231">
        <v>0</v>
      </c>
      <c r="G14" s="231">
        <v>0</v>
      </c>
    </row>
    <row r="15" spans="2:7">
      <c r="C15" s="291" t="s">
        <v>574</v>
      </c>
      <c r="D15" s="231">
        <v>0</v>
      </c>
      <c r="E15" s="231">
        <v>0</v>
      </c>
      <c r="F15" s="231">
        <v>0</v>
      </c>
      <c r="G15" s="231">
        <v>0</v>
      </c>
    </row>
    <row r="16" spans="2:7">
      <c r="C16" s="297" t="s">
        <v>844</v>
      </c>
      <c r="D16" s="244">
        <v>0</v>
      </c>
      <c r="E16" s="244">
        <v>0</v>
      </c>
      <c r="F16" s="244">
        <v>0</v>
      </c>
      <c r="G16" s="244">
        <v>0</v>
      </c>
    </row>
    <row r="17" spans="3:7">
      <c r="C17" s="297" t="s">
        <v>845</v>
      </c>
      <c r="D17" s="244">
        <v>0</v>
      </c>
      <c r="E17" s="244">
        <v>0</v>
      </c>
      <c r="F17" s="244">
        <v>0</v>
      </c>
      <c r="G17" s="244">
        <v>0</v>
      </c>
    </row>
    <row r="18" spans="3:7">
      <c r="C18" s="297" t="s">
        <v>846</v>
      </c>
      <c r="D18" s="244">
        <v>0</v>
      </c>
      <c r="E18" s="244">
        <v>0</v>
      </c>
      <c r="F18" s="244">
        <v>0</v>
      </c>
      <c r="G18" s="244">
        <v>0</v>
      </c>
    </row>
    <row r="19" spans="3:7">
      <c r="C19" s="297" t="s">
        <v>847</v>
      </c>
      <c r="D19" s="244">
        <v>0</v>
      </c>
      <c r="E19" s="244">
        <v>0</v>
      </c>
      <c r="F19" s="244">
        <v>0</v>
      </c>
      <c r="G19" s="244">
        <v>0</v>
      </c>
    </row>
    <row r="20" spans="3:7">
      <c r="C20" s="297" t="s">
        <v>848</v>
      </c>
      <c r="D20" s="244">
        <v>0</v>
      </c>
      <c r="E20" s="244">
        <v>0</v>
      </c>
      <c r="F20" s="244">
        <v>0</v>
      </c>
      <c r="G20" s="244">
        <v>0</v>
      </c>
    </row>
    <row r="21" spans="3:7">
      <c r="C21" s="294" t="s">
        <v>863</v>
      </c>
      <c r="D21" s="244">
        <v>0</v>
      </c>
      <c r="E21" s="244">
        <v>0</v>
      </c>
      <c r="F21" s="244">
        <v>0</v>
      </c>
      <c r="G21" s="244">
        <v>0</v>
      </c>
    </row>
    <row r="22" spans="3:7">
      <c r="C22" s="294" t="s">
        <v>864</v>
      </c>
      <c r="D22" s="244">
        <v>0</v>
      </c>
      <c r="E22" s="244">
        <v>0</v>
      </c>
      <c r="F22" s="244">
        <v>0</v>
      </c>
      <c r="G22" s="244">
        <v>0</v>
      </c>
    </row>
    <row r="23" spans="3:7" ht="28.5" customHeight="1">
      <c r="C23" s="295" t="s">
        <v>865</v>
      </c>
      <c r="D23" s="244">
        <v>0</v>
      </c>
      <c r="E23" s="244">
        <v>0</v>
      </c>
      <c r="F23" s="244">
        <v>0</v>
      </c>
      <c r="G23" s="244">
        <v>0</v>
      </c>
    </row>
    <row r="24" spans="3:7" ht="27.75" customHeight="1">
      <c r="C24" s="295" t="s">
        <v>866</v>
      </c>
      <c r="D24" s="248"/>
      <c r="E24" s="248"/>
      <c r="F24" s="244">
        <v>0</v>
      </c>
      <c r="G24" s="244">
        <v>0</v>
      </c>
    </row>
    <row r="25" spans="3:7" ht="27" customHeight="1" thickBot="1">
      <c r="C25" s="261" t="s">
        <v>867</v>
      </c>
      <c r="D25" s="292">
        <v>0</v>
      </c>
      <c r="E25" s="292">
        <v>0</v>
      </c>
      <c r="F25" s="347"/>
      <c r="G25" s="347"/>
    </row>
  </sheetData>
  <sheetProtection algorithmName="SHA-512" hashValue="sLZ7RaiyCKKwx062vfnRT1ONa0PSqEfE8Iva3nZQ+1vNzAQEObkVW+6lafc8CtlPywltc85J+VnP6fIIlZ3ePw==" saltValue="LJLXDQz00/MgbdxrP6eyaw==" spinCount="100000" sheet="1" objects="1" scenarios="1"/>
  <mergeCells count="6">
    <mergeCell ref="B6:G6"/>
    <mergeCell ref="F9:G9"/>
    <mergeCell ref="D9:E10"/>
    <mergeCell ref="F10:G10"/>
    <mergeCell ref="C9:C11"/>
    <mergeCell ref="C8:G8"/>
  </mergeCells>
  <hyperlinks>
    <hyperlink ref="B2" location="CONTENTS!A1" display="Back to contents page" xr:uid="{00000000-0004-0000-3000-000000000000}"/>
  </hyperlinks>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tabColor theme="9" tint="0.79998168889431442"/>
  </sheetPr>
  <dimension ref="B1:E10"/>
  <sheetViews>
    <sheetView showGridLines="0" workbookViewId="0"/>
  </sheetViews>
  <sheetFormatPr defaultRowHeight="14.5"/>
  <cols>
    <col min="1" max="1" width="4.453125" customWidth="1"/>
    <col min="2" max="2" width="6.1796875" customWidth="1"/>
    <col min="3" max="3" width="42.81640625" customWidth="1"/>
    <col min="4" max="4" width="20.54296875" customWidth="1"/>
    <col min="5" max="5" width="27.81640625" customWidth="1"/>
  </cols>
  <sheetData>
    <row r="1" spans="2:5" ht="12.75" customHeight="1"/>
    <row r="2" spans="2:5">
      <c r="B2" s="168" t="s">
        <v>0</v>
      </c>
      <c r="C2" s="94"/>
      <c r="D2" s="94"/>
      <c r="E2" s="94"/>
    </row>
    <row r="3" spans="2:5">
      <c r="B3" s="1"/>
      <c r="C3" s="1"/>
      <c r="D3" s="1"/>
      <c r="E3" s="1"/>
    </row>
    <row r="4" spans="2:5" ht="15.5">
      <c r="B4" s="15" t="s">
        <v>868</v>
      </c>
      <c r="C4" s="2"/>
      <c r="D4" s="2"/>
      <c r="E4" s="2"/>
    </row>
    <row r="5" spans="2:5" ht="2.15" customHeight="1">
      <c r="B5" s="1"/>
      <c r="C5" s="1"/>
      <c r="D5" s="1"/>
      <c r="E5" s="1"/>
    </row>
    <row r="6" spans="2:5" ht="2.15" customHeight="1">
      <c r="B6" s="482"/>
      <c r="C6" s="482"/>
      <c r="D6" s="482"/>
      <c r="E6" s="482"/>
    </row>
    <row r="7" spans="2:5" ht="2.15" customHeight="1">
      <c r="B7" s="3"/>
      <c r="C7" s="4"/>
      <c r="D7" s="4"/>
      <c r="E7" s="4"/>
    </row>
    <row r="8" spans="2:5" ht="15" thickBot="1">
      <c r="B8" s="26"/>
      <c r="C8" s="491" t="str">
        <f>+Contents!B3</f>
        <v>31.12.2023</v>
      </c>
      <c r="D8" s="491"/>
      <c r="E8" s="491"/>
    </row>
    <row r="9" spans="2:5" ht="75" customHeight="1" thickBot="1">
      <c r="B9" s="26"/>
      <c r="C9" s="363" t="s">
        <v>152</v>
      </c>
      <c r="D9" s="24" t="s">
        <v>871</v>
      </c>
      <c r="E9" s="24" t="s">
        <v>872</v>
      </c>
    </row>
    <row r="10" spans="2:5" ht="33.75" customHeight="1" thickBot="1">
      <c r="B10" s="26"/>
      <c r="C10" s="298" t="s">
        <v>870</v>
      </c>
      <c r="D10" s="299">
        <v>0</v>
      </c>
      <c r="E10" s="299">
        <v>0</v>
      </c>
    </row>
  </sheetData>
  <sheetProtection algorithmName="SHA-512" hashValue="Y4YbaGi5+q1PiYdTsM6sgIQRLeBOzHbQZ1mMML84688c1QsT20ITsvbBk/1tf0XSlAGjcQ03BcwcmBcnTsvBBw==" saltValue="q9X1hpOsSSiGQ0apQKdOBw==" spinCount="100000" sheet="1" objects="1" scenarios="1"/>
  <mergeCells count="2">
    <mergeCell ref="B6:E6"/>
    <mergeCell ref="C8:E8"/>
  </mergeCells>
  <hyperlinks>
    <hyperlink ref="B2" location="CONTENTS!A1" display="Back to contents page" xr:uid="{00000000-0004-0000-3100-000000000000}"/>
  </hyperlinks>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6FF84-31DC-444C-B5F9-86D553D57F64}">
  <sheetPr>
    <tabColor theme="9" tint="0.79998168889431442"/>
  </sheetPr>
  <dimension ref="B1:G16"/>
  <sheetViews>
    <sheetView showGridLines="0" zoomScaleNormal="100" workbookViewId="0"/>
  </sheetViews>
  <sheetFormatPr defaultRowHeight="14.5"/>
  <cols>
    <col min="1" max="1" width="4.453125" customWidth="1"/>
    <col min="2" max="2" width="6.1796875" customWidth="1"/>
    <col min="3" max="3" width="42.81640625" customWidth="1"/>
    <col min="4" max="4" width="12.1796875" customWidth="1"/>
    <col min="5" max="5" width="13.36328125" customWidth="1"/>
    <col min="6" max="6" width="11.90625" customWidth="1"/>
    <col min="7" max="7" width="12.6328125" customWidth="1"/>
  </cols>
  <sheetData>
    <row r="1" spans="2:7" ht="12.75" customHeight="1"/>
    <row r="2" spans="2:7">
      <c r="B2" s="168" t="s">
        <v>0</v>
      </c>
      <c r="C2" s="376"/>
      <c r="D2" s="376"/>
      <c r="E2" s="376"/>
    </row>
    <row r="3" spans="2:7">
      <c r="B3" s="1"/>
      <c r="C3" s="1"/>
      <c r="D3" s="1"/>
      <c r="E3" s="1"/>
    </row>
    <row r="4" spans="2:7" ht="15.5">
      <c r="B4" s="377" t="s">
        <v>889</v>
      </c>
      <c r="C4" s="2"/>
      <c r="D4" s="2"/>
      <c r="E4" s="2"/>
    </row>
    <row r="5" spans="2:7">
      <c r="B5" s="1"/>
      <c r="C5" s="1"/>
      <c r="D5" s="1"/>
      <c r="E5" s="1"/>
    </row>
    <row r="6" spans="2:7" ht="68.5" customHeight="1">
      <c r="B6" s="532" t="s">
        <v>1023</v>
      </c>
      <c r="C6" s="532"/>
      <c r="D6" s="532"/>
      <c r="E6" s="532"/>
      <c r="F6" s="532"/>
      <c r="G6" s="532"/>
    </row>
    <row r="7" spans="2:7">
      <c r="B7" s="378"/>
      <c r="C7" s="379"/>
      <c r="D7" s="379"/>
      <c r="E7" s="379"/>
    </row>
    <row r="8" spans="2:7" ht="15" thickBot="1">
      <c r="B8" s="26"/>
      <c r="C8" s="491"/>
      <c r="D8" s="491"/>
      <c r="E8" s="491"/>
      <c r="F8" s="491"/>
      <c r="G8" s="491"/>
    </row>
    <row r="9" spans="2:7" ht="24.5" customHeight="1" thickBot="1">
      <c r="B9" s="26"/>
      <c r="C9" s="367" t="s">
        <v>152</v>
      </c>
      <c r="D9" s="495" t="s">
        <v>890</v>
      </c>
      <c r="E9" s="586"/>
      <c r="F9" s="587" t="s">
        <v>891</v>
      </c>
      <c r="G9" s="495"/>
    </row>
    <row r="10" spans="2:7" ht="49.5" customHeight="1" thickBot="1">
      <c r="B10" s="26"/>
      <c r="C10" s="368" t="s">
        <v>892</v>
      </c>
      <c r="D10" s="380" t="str">
        <f>Contents!B3</f>
        <v>31.12.2023</v>
      </c>
      <c r="E10" s="380" t="s">
        <v>1014</v>
      </c>
      <c r="F10" s="380" t="str">
        <f>Contents!B3</f>
        <v>31.12.2023</v>
      </c>
      <c r="G10" s="380" t="s">
        <v>1014</v>
      </c>
    </row>
    <row r="11" spans="2:7">
      <c r="C11" s="381" t="s">
        <v>893</v>
      </c>
      <c r="D11" s="382">
        <v>2207.4616498868709</v>
      </c>
      <c r="E11" s="383">
        <v>-195.00244068074971</v>
      </c>
      <c r="F11" s="382">
        <v>66.882817510180828</v>
      </c>
      <c r="G11" s="382">
        <v>-22.065393344678071</v>
      </c>
    </row>
    <row r="12" spans="2:7">
      <c r="C12" s="384" t="s">
        <v>894</v>
      </c>
      <c r="D12" s="385">
        <v>-4477.1124509625151</v>
      </c>
      <c r="E12" s="386">
        <v>-573.95655170207101</v>
      </c>
      <c r="F12" s="385">
        <v>-133.7111690078498</v>
      </c>
      <c r="G12" s="385">
        <v>11.605152441488292</v>
      </c>
    </row>
    <row r="13" spans="2:7">
      <c r="C13" s="384" t="s">
        <v>895</v>
      </c>
      <c r="D13" s="385">
        <v>4994.1182873281759</v>
      </c>
      <c r="E13" s="386">
        <v>2004.0629222989442</v>
      </c>
      <c r="F13" s="387"/>
      <c r="G13" s="387"/>
    </row>
    <row r="14" spans="2:7">
      <c r="C14" s="384" t="s">
        <v>896</v>
      </c>
      <c r="D14" s="385">
        <v>-4746.4647392362367</v>
      </c>
      <c r="E14" s="386">
        <v>-2141.7395038600989</v>
      </c>
      <c r="F14" s="387"/>
      <c r="G14" s="387"/>
    </row>
    <row r="15" spans="2:7">
      <c r="C15" s="384" t="s">
        <v>897</v>
      </c>
      <c r="D15" s="385">
        <v>-3058.1524267402256</v>
      </c>
      <c r="E15" s="386">
        <v>-1857.4290960989247</v>
      </c>
      <c r="F15" s="387"/>
      <c r="G15" s="387"/>
    </row>
    <row r="16" spans="2:7" ht="15" thickBot="1">
      <c r="C16" s="388" t="s">
        <v>898</v>
      </c>
      <c r="D16" s="389">
        <v>3350.0812816763555</v>
      </c>
      <c r="E16" s="390">
        <v>1970.4511254153431</v>
      </c>
      <c r="F16" s="344"/>
      <c r="G16" s="344"/>
    </row>
  </sheetData>
  <sheetProtection algorithmName="SHA-512" hashValue="PERsGcf8lmlHHhb+JEMlMoVm0DIHzYO1RE8DRlFazzf7LlpznziJxbv9ll21RLPP7IpOwzoyIB75d9XBYVshbQ==" saltValue="uZS2XXO+2kWvmAoodrv0qw==" spinCount="100000" sheet="1" objects="1" scenarios="1"/>
  <mergeCells count="4">
    <mergeCell ref="B6:G6"/>
    <mergeCell ref="C8:G8"/>
    <mergeCell ref="D9:E9"/>
    <mergeCell ref="F9:G9"/>
  </mergeCells>
  <hyperlinks>
    <hyperlink ref="B2" location="Contents!A1" display="Back to contents page" xr:uid="{160E36CB-BA3A-441D-9FEF-C45840314431}"/>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B1:H23"/>
  <sheetViews>
    <sheetView showGridLines="0" zoomScale="85" zoomScaleNormal="85" workbookViewId="0"/>
  </sheetViews>
  <sheetFormatPr defaultRowHeight="14.5"/>
  <cols>
    <col min="1" max="2" width="4.453125" customWidth="1"/>
    <col min="3" max="3" width="60.81640625" customWidth="1"/>
    <col min="4" max="4" width="19" customWidth="1"/>
    <col min="5" max="6" width="16.1796875" customWidth="1"/>
    <col min="7" max="7" width="17" bestFit="1" customWidth="1"/>
    <col min="8" max="8" width="15.54296875" customWidth="1"/>
  </cols>
  <sheetData>
    <row r="1" spans="2:8" ht="12.75" customHeight="1"/>
    <row r="2" spans="2:8">
      <c r="B2" s="168" t="s">
        <v>0</v>
      </c>
      <c r="C2" s="94"/>
      <c r="D2" s="94"/>
      <c r="E2" s="94"/>
      <c r="F2" s="94"/>
    </row>
    <row r="3" spans="2:8">
      <c r="B3" s="1"/>
      <c r="C3" s="1"/>
      <c r="D3" s="1"/>
      <c r="E3" s="1"/>
      <c r="F3" s="1"/>
    </row>
    <row r="4" spans="2:8" ht="15.5">
      <c r="B4" s="15" t="s">
        <v>234</v>
      </c>
      <c r="C4" s="2"/>
      <c r="D4" s="2"/>
      <c r="E4" s="2"/>
      <c r="F4" s="2"/>
    </row>
    <row r="5" spans="2:8" ht="2" customHeight="1">
      <c r="B5" s="1"/>
      <c r="C5" s="1"/>
      <c r="D5" s="1"/>
      <c r="E5" s="1"/>
      <c r="F5" s="1"/>
    </row>
    <row r="6" spans="2:8" ht="2" customHeight="1">
      <c r="B6" s="496"/>
      <c r="C6" s="496"/>
      <c r="D6" s="496"/>
      <c r="E6" s="496"/>
      <c r="F6" s="496"/>
      <c r="G6" s="496"/>
      <c r="H6" s="496"/>
    </row>
    <row r="7" spans="2:8" ht="2" customHeight="1">
      <c r="B7" s="3"/>
      <c r="C7" s="3"/>
      <c r="D7" s="4"/>
      <c r="E7" s="4"/>
      <c r="F7" s="5"/>
    </row>
    <row r="8" spans="2:8" ht="15" thickBot="1">
      <c r="B8" s="26"/>
      <c r="C8" s="491" t="str">
        <f>+Contents!B3</f>
        <v>31.12.2023</v>
      </c>
      <c r="D8" s="491"/>
      <c r="E8" s="491"/>
      <c r="F8" s="491"/>
      <c r="G8" s="491"/>
      <c r="H8" s="491"/>
    </row>
    <row r="9" spans="2:8" ht="23.25" customHeight="1" thickBot="1">
      <c r="C9" s="27" t="s">
        <v>218</v>
      </c>
      <c r="D9" s="488" t="s">
        <v>147</v>
      </c>
      <c r="E9" s="495" t="s">
        <v>235</v>
      </c>
      <c r="F9" s="495"/>
      <c r="G9" s="495"/>
      <c r="H9" s="495"/>
    </row>
    <row r="10" spans="2:8" ht="21.5" thickBot="1">
      <c r="C10" s="359" t="s">
        <v>152</v>
      </c>
      <c r="D10" s="494"/>
      <c r="E10" s="356" t="s">
        <v>236</v>
      </c>
      <c r="F10" s="356" t="s">
        <v>237</v>
      </c>
      <c r="G10" s="356" t="s">
        <v>238</v>
      </c>
      <c r="H10" s="356" t="s">
        <v>239</v>
      </c>
    </row>
    <row r="11" spans="2:8" ht="20.25" customHeight="1">
      <c r="C11" s="33" t="s">
        <v>240</v>
      </c>
      <c r="D11" s="475">
        <v>468920</v>
      </c>
      <c r="E11" s="475">
        <v>468907.96753892198</v>
      </c>
      <c r="F11" s="475">
        <v>0</v>
      </c>
      <c r="G11" s="475">
        <v>0</v>
      </c>
      <c r="H11" s="475">
        <v>0</v>
      </c>
    </row>
    <row r="12" spans="2:8" ht="26.25" customHeight="1">
      <c r="C12" s="30" t="s">
        <v>241</v>
      </c>
      <c r="D12" s="475">
        <v>430784</v>
      </c>
      <c r="E12" s="475">
        <v>0</v>
      </c>
      <c r="F12" s="475">
        <v>0</v>
      </c>
      <c r="G12" s="475">
        <v>0</v>
      </c>
      <c r="H12" s="475">
        <v>0</v>
      </c>
    </row>
    <row r="13" spans="2:8">
      <c r="C13" s="33" t="s">
        <v>242</v>
      </c>
      <c r="D13" s="475">
        <v>38136</v>
      </c>
      <c r="E13" s="475">
        <v>468907.96753892198</v>
      </c>
      <c r="F13" s="475">
        <v>0</v>
      </c>
      <c r="G13" s="475">
        <v>0</v>
      </c>
      <c r="H13" s="475">
        <v>0</v>
      </c>
    </row>
    <row r="14" spans="2:8">
      <c r="C14" s="30" t="s">
        <v>243</v>
      </c>
      <c r="D14" s="476">
        <v>124</v>
      </c>
      <c r="E14" s="476">
        <v>124</v>
      </c>
      <c r="F14" s="476">
        <v>0</v>
      </c>
      <c r="G14" s="476">
        <v>0</v>
      </c>
      <c r="H14" s="476">
        <v>0</v>
      </c>
    </row>
    <row r="15" spans="2:8">
      <c r="C15" s="32" t="s">
        <v>244</v>
      </c>
      <c r="D15" s="477">
        <v>-12.159751077999999</v>
      </c>
      <c r="E15" s="477">
        <v>0</v>
      </c>
      <c r="F15" s="477">
        <v>0</v>
      </c>
      <c r="G15" s="477">
        <v>0</v>
      </c>
      <c r="H15" s="477">
        <v>0</v>
      </c>
    </row>
    <row r="16" spans="2:8">
      <c r="C16" s="32" t="s">
        <v>245</v>
      </c>
      <c r="D16" s="477">
        <v>0</v>
      </c>
      <c r="E16" s="477">
        <v>0</v>
      </c>
      <c r="F16" s="477">
        <v>0</v>
      </c>
      <c r="G16" s="477">
        <v>0</v>
      </c>
      <c r="H16" s="477">
        <v>0</v>
      </c>
    </row>
    <row r="17" spans="3:8">
      <c r="C17" s="32" t="s">
        <v>246</v>
      </c>
      <c r="D17" s="477">
        <v>0</v>
      </c>
      <c r="E17" s="477">
        <v>0</v>
      </c>
      <c r="F17" s="477">
        <v>0</v>
      </c>
      <c r="G17" s="477">
        <v>0</v>
      </c>
      <c r="H17" s="477">
        <v>0</v>
      </c>
    </row>
    <row r="18" spans="3:8">
      <c r="C18" s="32" t="s">
        <v>247</v>
      </c>
      <c r="D18" s="477">
        <v>0</v>
      </c>
      <c r="E18" s="477">
        <v>0</v>
      </c>
      <c r="F18" s="477">
        <v>0</v>
      </c>
      <c r="G18" s="477">
        <v>0</v>
      </c>
      <c r="H18" s="477">
        <v>0</v>
      </c>
    </row>
    <row r="19" spans="3:8">
      <c r="C19" s="32" t="s">
        <v>248</v>
      </c>
      <c r="D19" s="477">
        <v>-61.398881999999993</v>
      </c>
      <c r="E19" s="477">
        <v>-61.398881999999993</v>
      </c>
      <c r="F19" s="477">
        <v>0</v>
      </c>
      <c r="G19" s="477">
        <v>0</v>
      </c>
      <c r="H19" s="477">
        <v>0</v>
      </c>
    </row>
    <row r="20" spans="3:8">
      <c r="C20" s="32" t="s">
        <v>249</v>
      </c>
      <c r="D20" s="477">
        <v>0</v>
      </c>
      <c r="E20" s="477">
        <v>0</v>
      </c>
      <c r="F20" s="477">
        <v>0</v>
      </c>
      <c r="G20" s="477">
        <v>0</v>
      </c>
      <c r="H20" s="477">
        <v>0</v>
      </c>
    </row>
    <row r="21" spans="3:8">
      <c r="C21" s="32" t="s">
        <v>250</v>
      </c>
      <c r="D21" s="477">
        <v>611.32371891499997</v>
      </c>
      <c r="E21" s="477">
        <v>611.32371891499997</v>
      </c>
      <c r="F21" s="477">
        <v>0</v>
      </c>
      <c r="G21" s="477">
        <v>0</v>
      </c>
      <c r="H21" s="477">
        <v>0</v>
      </c>
    </row>
    <row r="22" spans="3:8" ht="15" thickBot="1">
      <c r="C22" s="23" t="s">
        <v>251</v>
      </c>
      <c r="D22" s="478">
        <v>469581.89237583696</v>
      </c>
      <c r="E22" s="478">
        <v>469581.89237583696</v>
      </c>
      <c r="F22" s="478">
        <v>0</v>
      </c>
      <c r="G22" s="478">
        <v>0</v>
      </c>
      <c r="H22" s="478">
        <v>0</v>
      </c>
    </row>
    <row r="23" spans="3:8" ht="33.75" customHeight="1">
      <c r="C23" s="493" t="s">
        <v>252</v>
      </c>
      <c r="D23" s="493"/>
      <c r="E23" s="493"/>
      <c r="F23" s="493"/>
      <c r="G23" s="493"/>
      <c r="H23" s="493"/>
    </row>
  </sheetData>
  <sheetProtection algorithmName="SHA-512" hashValue="W1/WV9HkjetbumXFdNy2aRvYpMIRQf6VxIwrMXA3ZtSY7A1ZXbIOlqxClsgMHnZXI1RJWJonWSjTH9PpKDJ72g==" saltValue="RitiK2N7Uor5CFIYOWflHw==" spinCount="100000" sheet="1" objects="1" scenarios="1"/>
  <mergeCells count="5">
    <mergeCell ref="C23:H23"/>
    <mergeCell ref="D9:D10"/>
    <mergeCell ref="E9:H9"/>
    <mergeCell ref="B6:H6"/>
    <mergeCell ref="C8:H8"/>
  </mergeCells>
  <hyperlinks>
    <hyperlink ref="B2" location="Contents!A1" display="Back to contents page" xr:uid="{ADACAF18-8C05-4103-BBBE-8D299DC1D4BD}"/>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B1:J117"/>
  <sheetViews>
    <sheetView showGridLines="0" zoomScaleNormal="100" workbookViewId="0"/>
  </sheetViews>
  <sheetFormatPr defaultRowHeight="14.5"/>
  <cols>
    <col min="1" max="1" width="4.453125" customWidth="1"/>
    <col min="2" max="2" width="6.81640625" customWidth="1"/>
    <col min="3" max="3" width="62.54296875" customWidth="1"/>
    <col min="4" max="4" width="13.81640625" customWidth="1"/>
    <col min="5" max="5" width="27.1796875" customWidth="1"/>
  </cols>
  <sheetData>
    <row r="1" spans="2:10" ht="12.75" customHeight="1"/>
    <row r="2" spans="2:10">
      <c r="B2" s="168" t="s">
        <v>0</v>
      </c>
      <c r="C2" s="94"/>
      <c r="D2" s="94"/>
    </row>
    <row r="3" spans="2:10">
      <c r="B3" s="1"/>
      <c r="C3" s="1"/>
      <c r="D3" s="1"/>
    </row>
    <row r="4" spans="2:10" ht="15.5">
      <c r="B4" s="15" t="s">
        <v>254</v>
      </c>
      <c r="C4" s="2"/>
      <c r="D4" s="2"/>
    </row>
    <row r="5" spans="2:10" ht="2" customHeight="1">
      <c r="B5" s="1"/>
      <c r="C5" s="1"/>
      <c r="D5" s="1"/>
    </row>
    <row r="6" spans="2:10" ht="2" customHeight="1">
      <c r="B6" s="496"/>
      <c r="C6" s="496"/>
      <c r="D6" s="496"/>
      <c r="E6" s="496"/>
      <c r="F6" s="496"/>
      <c r="G6" s="496"/>
      <c r="H6" s="496"/>
      <c r="I6" s="496"/>
      <c r="J6" s="496"/>
    </row>
    <row r="7" spans="2:10" ht="2" customHeight="1">
      <c r="B7" s="3"/>
      <c r="C7" s="4"/>
      <c r="D7" s="4"/>
    </row>
    <row r="8" spans="2:10" ht="15" thickBot="1">
      <c r="B8" s="26"/>
      <c r="C8" s="491" t="str">
        <f>+Contents!B3</f>
        <v>31.12.2023</v>
      </c>
      <c r="D8" s="491"/>
      <c r="E8" s="491"/>
    </row>
    <row r="9" spans="2:10" ht="45" customHeight="1" thickBot="1">
      <c r="B9" s="499" t="s">
        <v>152</v>
      </c>
      <c r="C9" s="499"/>
      <c r="D9" s="499"/>
      <c r="E9" s="355" t="s">
        <v>255</v>
      </c>
    </row>
    <row r="10" spans="2:10">
      <c r="B10" s="500" t="s">
        <v>257</v>
      </c>
      <c r="C10" s="500"/>
      <c r="D10" s="500"/>
      <c r="E10" s="500"/>
    </row>
    <row r="11" spans="2:10">
      <c r="B11" s="92">
        <v>1</v>
      </c>
      <c r="C11" s="32" t="s">
        <v>256</v>
      </c>
      <c r="D11" s="47">
        <v>2000</v>
      </c>
      <c r="E11" s="45" t="s">
        <v>2</v>
      </c>
    </row>
    <row r="12" spans="2:10">
      <c r="B12" s="92"/>
      <c r="C12" s="11" t="s">
        <v>258</v>
      </c>
      <c r="D12" s="47">
        <v>2000</v>
      </c>
      <c r="E12" s="45"/>
    </row>
    <row r="13" spans="2:10">
      <c r="B13" s="92">
        <v>2</v>
      </c>
      <c r="C13" s="32" t="s">
        <v>259</v>
      </c>
      <c r="D13" s="47">
        <v>26132.735485000001</v>
      </c>
      <c r="E13" s="45"/>
    </row>
    <row r="14" spans="2:10">
      <c r="B14" s="92">
        <v>3</v>
      </c>
      <c r="C14" s="32" t="s">
        <v>264</v>
      </c>
      <c r="D14" s="47">
        <v>6925.5062790000002</v>
      </c>
      <c r="E14" s="45"/>
    </row>
    <row r="15" spans="2:10">
      <c r="B15" s="92" t="s">
        <v>44</v>
      </c>
      <c r="C15" s="46" t="s">
        <v>260</v>
      </c>
      <c r="D15" s="47">
        <v>0</v>
      </c>
      <c r="E15" s="45"/>
    </row>
    <row r="16" spans="2:10" ht="20">
      <c r="B16" s="92">
        <v>4</v>
      </c>
      <c r="C16" s="32" t="s">
        <v>265</v>
      </c>
      <c r="D16" s="47">
        <v>0</v>
      </c>
      <c r="E16" s="45"/>
    </row>
    <row r="17" spans="2:5">
      <c r="B17" s="92">
        <v>5</v>
      </c>
      <c r="C17" s="32" t="s">
        <v>261</v>
      </c>
      <c r="D17" s="47">
        <v>0</v>
      </c>
      <c r="E17" s="45"/>
    </row>
    <row r="18" spans="2:5">
      <c r="B18" s="92" t="s">
        <v>45</v>
      </c>
      <c r="C18" s="46" t="s">
        <v>262</v>
      </c>
      <c r="D18" s="47">
        <v>3077.4860309999999</v>
      </c>
      <c r="E18" s="45"/>
    </row>
    <row r="19" spans="2:5">
      <c r="B19" s="117">
        <v>6</v>
      </c>
      <c r="C19" s="68" t="s">
        <v>263</v>
      </c>
      <c r="D19" s="79">
        <v>38135.727794999999</v>
      </c>
      <c r="E19" s="69"/>
    </row>
    <row r="20" spans="2:5">
      <c r="B20" s="500" t="s">
        <v>266</v>
      </c>
      <c r="C20" s="500"/>
      <c r="D20" s="500"/>
      <c r="E20" s="500"/>
    </row>
    <row r="21" spans="2:5">
      <c r="B21" s="92">
        <v>7</v>
      </c>
      <c r="C21" s="32" t="s">
        <v>267</v>
      </c>
      <c r="D21" s="47">
        <v>-12.159751077999999</v>
      </c>
      <c r="E21" s="45"/>
    </row>
    <row r="22" spans="2:5">
      <c r="B22" s="92">
        <v>8</v>
      </c>
      <c r="C22" s="32" t="s">
        <v>268</v>
      </c>
      <c r="D22" s="47">
        <v>0</v>
      </c>
      <c r="E22" s="45" t="s">
        <v>3</v>
      </c>
    </row>
    <row r="23" spans="2:5" ht="38.25" customHeight="1">
      <c r="B23" s="92">
        <v>10</v>
      </c>
      <c r="C23" s="32" t="s">
        <v>279</v>
      </c>
      <c r="D23" s="47">
        <v>0</v>
      </c>
      <c r="E23" s="45"/>
    </row>
    <row r="24" spans="2:5" ht="24.75" customHeight="1">
      <c r="B24" s="92">
        <v>11</v>
      </c>
      <c r="C24" s="32" t="s">
        <v>280</v>
      </c>
      <c r="D24" s="47">
        <v>0</v>
      </c>
      <c r="E24" s="45"/>
    </row>
    <row r="25" spans="2:5">
      <c r="B25" s="92">
        <v>12</v>
      </c>
      <c r="C25" s="32" t="s">
        <v>269</v>
      </c>
      <c r="D25" s="47">
        <v>0</v>
      </c>
      <c r="E25" s="45"/>
    </row>
    <row r="26" spans="2:5">
      <c r="B26" s="92">
        <v>13</v>
      </c>
      <c r="C26" s="32" t="s">
        <v>270</v>
      </c>
      <c r="D26" s="47">
        <v>0</v>
      </c>
      <c r="E26" s="45"/>
    </row>
    <row r="27" spans="2:5" ht="27" customHeight="1">
      <c r="B27" s="92">
        <v>14</v>
      </c>
      <c r="C27" s="32" t="s">
        <v>271</v>
      </c>
      <c r="D27" s="47">
        <v>0</v>
      </c>
      <c r="E27" s="45"/>
    </row>
    <row r="28" spans="2:5">
      <c r="B28" s="92">
        <v>15</v>
      </c>
      <c r="C28" s="32" t="s">
        <v>272</v>
      </c>
      <c r="D28" s="47">
        <v>0</v>
      </c>
      <c r="E28" s="45"/>
    </row>
    <row r="29" spans="2:5" ht="22.5" customHeight="1">
      <c r="B29" s="92">
        <v>16</v>
      </c>
      <c r="C29" s="32" t="s">
        <v>281</v>
      </c>
      <c r="D29" s="47">
        <v>0</v>
      </c>
      <c r="E29" s="45"/>
    </row>
    <row r="30" spans="2:5" ht="41.25" customHeight="1">
      <c r="B30" s="92">
        <v>17</v>
      </c>
      <c r="C30" s="32" t="s">
        <v>282</v>
      </c>
      <c r="D30" s="47">
        <v>0</v>
      </c>
      <c r="E30" s="45"/>
    </row>
    <row r="31" spans="2:5" ht="39" customHeight="1">
      <c r="B31" s="92">
        <v>18</v>
      </c>
      <c r="C31" s="32" t="s">
        <v>283</v>
      </c>
      <c r="D31" s="47">
        <v>0</v>
      </c>
      <c r="E31" s="45"/>
    </row>
    <row r="32" spans="2:5" ht="40.5" customHeight="1">
      <c r="B32" s="92">
        <v>19</v>
      </c>
      <c r="C32" s="32" t="s">
        <v>284</v>
      </c>
      <c r="D32" s="47">
        <v>0</v>
      </c>
      <c r="E32" s="45"/>
    </row>
    <row r="33" spans="2:5" ht="28.5" customHeight="1">
      <c r="B33" s="92" t="s">
        <v>23</v>
      </c>
      <c r="C33" s="360" t="s">
        <v>285</v>
      </c>
      <c r="D33" s="47">
        <v>0</v>
      </c>
      <c r="E33" s="45"/>
    </row>
    <row r="34" spans="2:5">
      <c r="B34" s="92" t="s">
        <v>24</v>
      </c>
      <c r="C34" s="11" t="s">
        <v>273</v>
      </c>
      <c r="D34" s="47">
        <v>0</v>
      </c>
      <c r="E34" s="45"/>
    </row>
    <row r="35" spans="2:5">
      <c r="B35" s="92" t="s">
        <v>25</v>
      </c>
      <c r="C35" s="11" t="s">
        <v>274</v>
      </c>
      <c r="D35" s="47">
        <v>0</v>
      </c>
      <c r="E35" s="45"/>
    </row>
    <row r="36" spans="2:5">
      <c r="B36" s="92" t="s">
        <v>46</v>
      </c>
      <c r="C36" s="11" t="s">
        <v>275</v>
      </c>
      <c r="D36" s="47">
        <v>0</v>
      </c>
      <c r="E36" s="45"/>
    </row>
    <row r="37" spans="2:5" ht="20">
      <c r="B37" s="92">
        <v>21</v>
      </c>
      <c r="C37" s="32" t="s">
        <v>286</v>
      </c>
      <c r="D37" s="47">
        <v>0</v>
      </c>
      <c r="E37" s="45"/>
    </row>
    <row r="38" spans="2:5">
      <c r="B38" s="92">
        <v>22</v>
      </c>
      <c r="C38" s="32" t="s">
        <v>287</v>
      </c>
      <c r="D38" s="47">
        <v>0</v>
      </c>
      <c r="E38" s="45"/>
    </row>
    <row r="39" spans="2:5" ht="20">
      <c r="B39" s="92">
        <v>23</v>
      </c>
      <c r="C39" s="11" t="s">
        <v>288</v>
      </c>
      <c r="D39" s="47">
        <v>0</v>
      </c>
      <c r="E39" s="45"/>
    </row>
    <row r="40" spans="2:5">
      <c r="B40" s="92">
        <v>25</v>
      </c>
      <c r="C40" s="11" t="s">
        <v>289</v>
      </c>
      <c r="D40" s="47">
        <v>0</v>
      </c>
      <c r="E40" s="45"/>
    </row>
    <row r="41" spans="2:5">
      <c r="B41" s="92" t="s">
        <v>47</v>
      </c>
      <c r="C41" s="46" t="s">
        <v>276</v>
      </c>
      <c r="D41" s="47">
        <v>0</v>
      </c>
      <c r="E41" s="45"/>
    </row>
    <row r="42" spans="2:5" ht="42.75" customHeight="1">
      <c r="B42" s="92" t="s">
        <v>48</v>
      </c>
      <c r="C42" s="360" t="s">
        <v>290</v>
      </c>
      <c r="D42" s="47">
        <v>0</v>
      </c>
      <c r="E42" s="45"/>
    </row>
    <row r="43" spans="2:5" ht="24" customHeight="1">
      <c r="B43" s="92">
        <v>27</v>
      </c>
      <c r="C43" s="32" t="s">
        <v>291</v>
      </c>
      <c r="D43" s="47">
        <v>0</v>
      </c>
      <c r="E43" s="45"/>
    </row>
    <row r="44" spans="2:5">
      <c r="B44" s="92" t="s">
        <v>49</v>
      </c>
      <c r="C44" s="360" t="s">
        <v>292</v>
      </c>
      <c r="D44" s="47">
        <v>611.32371891499997</v>
      </c>
      <c r="E44" s="45"/>
    </row>
    <row r="45" spans="2:5">
      <c r="B45" s="92">
        <v>28</v>
      </c>
      <c r="C45" s="52" t="s">
        <v>278</v>
      </c>
      <c r="D45" s="54">
        <v>599.16396783699997</v>
      </c>
      <c r="E45" s="55"/>
    </row>
    <row r="46" spans="2:5">
      <c r="B46" s="117">
        <v>29</v>
      </c>
      <c r="C46" s="70" t="s">
        <v>277</v>
      </c>
      <c r="D46" s="79">
        <v>38734.891762836996</v>
      </c>
      <c r="E46" s="69"/>
    </row>
    <row r="47" spans="2:5">
      <c r="B47" s="500" t="s">
        <v>293</v>
      </c>
      <c r="C47" s="500"/>
      <c r="D47" s="500"/>
      <c r="E47" s="500"/>
    </row>
    <row r="48" spans="2:5">
      <c r="B48" s="92">
        <v>30</v>
      </c>
      <c r="C48" s="46" t="s">
        <v>256</v>
      </c>
      <c r="D48" s="445">
        <v>0</v>
      </c>
      <c r="E48" s="45" t="s">
        <v>4</v>
      </c>
    </row>
    <row r="49" spans="2:5">
      <c r="B49" s="92">
        <v>31</v>
      </c>
      <c r="C49" s="11" t="s">
        <v>294</v>
      </c>
      <c r="D49" s="445">
        <v>0</v>
      </c>
      <c r="E49" s="45"/>
    </row>
    <row r="50" spans="2:5">
      <c r="B50" s="92">
        <v>32</v>
      </c>
      <c r="C50" s="11" t="s">
        <v>295</v>
      </c>
      <c r="D50" s="445">
        <v>0</v>
      </c>
      <c r="E50" s="45"/>
    </row>
    <row r="51" spans="2:5" ht="25.5" customHeight="1">
      <c r="B51" s="92">
        <v>33</v>
      </c>
      <c r="C51" s="360" t="s">
        <v>299</v>
      </c>
      <c r="D51" s="445">
        <v>0</v>
      </c>
      <c r="E51" s="45"/>
    </row>
    <row r="52" spans="2:5">
      <c r="B52" s="92" t="s">
        <v>50</v>
      </c>
      <c r="C52" s="360" t="s">
        <v>300</v>
      </c>
      <c r="D52" s="445">
        <v>0</v>
      </c>
      <c r="E52" s="45"/>
    </row>
    <row r="53" spans="2:5" ht="24" customHeight="1">
      <c r="B53" s="92" t="s">
        <v>51</v>
      </c>
      <c r="C53" s="360" t="s">
        <v>301</v>
      </c>
      <c r="D53" s="445">
        <v>0</v>
      </c>
      <c r="E53" s="45"/>
    </row>
    <row r="54" spans="2:5" ht="36.75" customHeight="1">
      <c r="B54" s="92">
        <v>34</v>
      </c>
      <c r="C54" s="46" t="s">
        <v>296</v>
      </c>
      <c r="D54" s="445">
        <v>0</v>
      </c>
      <c r="E54" s="45"/>
    </row>
    <row r="55" spans="2:5">
      <c r="B55" s="92">
        <v>35</v>
      </c>
      <c r="C55" s="11" t="s">
        <v>297</v>
      </c>
      <c r="D55" s="445">
        <v>0</v>
      </c>
      <c r="E55" s="45"/>
    </row>
    <row r="56" spans="2:5">
      <c r="B56" s="117">
        <v>36</v>
      </c>
      <c r="C56" s="70" t="s">
        <v>298</v>
      </c>
      <c r="D56" s="446">
        <v>0</v>
      </c>
      <c r="E56" s="69"/>
    </row>
    <row r="57" spans="2:5">
      <c r="B57" s="500" t="s">
        <v>302</v>
      </c>
      <c r="C57" s="500"/>
      <c r="D57" s="500"/>
      <c r="E57" s="500"/>
    </row>
    <row r="58" spans="2:5" ht="21.75" customHeight="1">
      <c r="B58" s="92">
        <v>37</v>
      </c>
      <c r="C58" s="360" t="s">
        <v>306</v>
      </c>
      <c r="D58" s="47">
        <v>0</v>
      </c>
      <c r="E58" s="45"/>
    </row>
    <row r="59" spans="2:5" ht="39" customHeight="1">
      <c r="B59" s="92">
        <v>38</v>
      </c>
      <c r="C59" s="360" t="s">
        <v>307</v>
      </c>
      <c r="D59" s="47">
        <v>0</v>
      </c>
      <c r="E59" s="45"/>
    </row>
    <row r="60" spans="2:5" ht="39" customHeight="1">
      <c r="B60" s="92">
        <v>39</v>
      </c>
      <c r="C60" s="360" t="s">
        <v>308</v>
      </c>
      <c r="D60" s="47">
        <v>0</v>
      </c>
      <c r="E60" s="45"/>
    </row>
    <row r="61" spans="2:5" ht="38.25" customHeight="1">
      <c r="B61" s="92">
        <v>40</v>
      </c>
      <c r="C61" s="360" t="s">
        <v>309</v>
      </c>
      <c r="D61" s="47">
        <v>0</v>
      </c>
      <c r="E61" s="45"/>
    </row>
    <row r="62" spans="2:5" ht="21.75" customHeight="1">
      <c r="B62" s="92">
        <v>42</v>
      </c>
      <c r="C62" s="32" t="s">
        <v>310</v>
      </c>
      <c r="D62" s="47">
        <v>0</v>
      </c>
      <c r="E62" s="45"/>
    </row>
    <row r="63" spans="2:5">
      <c r="B63" s="92" t="s">
        <v>52</v>
      </c>
      <c r="C63" s="32" t="s">
        <v>311</v>
      </c>
      <c r="D63" s="47">
        <v>0</v>
      </c>
      <c r="E63" s="45"/>
    </row>
    <row r="64" spans="2:5">
      <c r="B64" s="92">
        <v>43</v>
      </c>
      <c r="C64" s="361" t="s">
        <v>303</v>
      </c>
      <c r="D64" s="54">
        <v>0</v>
      </c>
      <c r="E64" s="55"/>
    </row>
    <row r="65" spans="2:5">
      <c r="B65" s="92">
        <v>44</v>
      </c>
      <c r="C65" s="52" t="s">
        <v>304</v>
      </c>
      <c r="D65" s="54">
        <v>0</v>
      </c>
      <c r="E65" s="55"/>
    </row>
    <row r="66" spans="2:5">
      <c r="B66" s="117">
        <v>45</v>
      </c>
      <c r="C66" s="71" t="s">
        <v>305</v>
      </c>
      <c r="D66" s="335">
        <v>38734.891762836996</v>
      </c>
      <c r="E66" s="72"/>
    </row>
    <row r="67" spans="2:5">
      <c r="B67" s="501" t="s">
        <v>312</v>
      </c>
      <c r="C67" s="501"/>
      <c r="D67" s="501"/>
      <c r="E67" s="501"/>
    </row>
    <row r="68" spans="2:5">
      <c r="B68" s="92">
        <v>46</v>
      </c>
      <c r="C68" s="46" t="s">
        <v>256</v>
      </c>
      <c r="D68" s="449">
        <v>0</v>
      </c>
      <c r="E68" s="45"/>
    </row>
    <row r="69" spans="2:5" ht="27" customHeight="1">
      <c r="B69" s="92">
        <v>47</v>
      </c>
      <c r="C69" s="360" t="s">
        <v>315</v>
      </c>
      <c r="D69" s="449">
        <v>0</v>
      </c>
      <c r="E69" s="45"/>
    </row>
    <row r="70" spans="2:5" ht="25.5" customHeight="1">
      <c r="B70" s="92" t="s">
        <v>53</v>
      </c>
      <c r="C70" s="360" t="s">
        <v>316</v>
      </c>
      <c r="D70" s="449">
        <v>0</v>
      </c>
      <c r="E70" s="45"/>
    </row>
    <row r="71" spans="2:5" ht="19.5" customHeight="1">
      <c r="B71" s="92" t="s">
        <v>54</v>
      </c>
      <c r="C71" s="360" t="s">
        <v>317</v>
      </c>
      <c r="D71" s="449">
        <v>0</v>
      </c>
      <c r="E71" s="45"/>
    </row>
    <row r="72" spans="2:5" ht="44.25" customHeight="1">
      <c r="B72" s="92">
        <v>48</v>
      </c>
      <c r="C72" s="360" t="s">
        <v>318</v>
      </c>
      <c r="D72" s="449">
        <v>0</v>
      </c>
      <c r="E72" s="45"/>
    </row>
    <row r="73" spans="2:5">
      <c r="B73" s="92">
        <v>49</v>
      </c>
      <c r="C73" s="11" t="s">
        <v>319</v>
      </c>
      <c r="D73" s="449">
        <v>0</v>
      </c>
      <c r="E73" s="45"/>
    </row>
    <row r="74" spans="2:5">
      <c r="B74" s="92">
        <v>50</v>
      </c>
      <c r="C74" s="46" t="s">
        <v>313</v>
      </c>
      <c r="D74" s="449">
        <v>0</v>
      </c>
      <c r="E74" s="45"/>
    </row>
    <row r="75" spans="2:5">
      <c r="B75" s="117">
        <v>51</v>
      </c>
      <c r="C75" s="70" t="s">
        <v>314</v>
      </c>
      <c r="D75" s="450">
        <v>0</v>
      </c>
      <c r="E75" s="73"/>
    </row>
    <row r="76" spans="2:5">
      <c r="B76" s="500" t="s">
        <v>320</v>
      </c>
      <c r="C76" s="500"/>
      <c r="D76" s="500"/>
      <c r="E76" s="500"/>
    </row>
    <row r="77" spans="2:5" ht="22.5" customHeight="1">
      <c r="B77" s="102">
        <v>52</v>
      </c>
      <c r="C77" s="360" t="s">
        <v>325</v>
      </c>
      <c r="D77" s="449">
        <f>+'[1]1'!E97+'[1]1'!E101</f>
        <v>0</v>
      </c>
      <c r="E77" s="45"/>
    </row>
    <row r="78" spans="2:5" ht="30">
      <c r="B78" s="102">
        <v>53</v>
      </c>
      <c r="C78" s="360" t="s">
        <v>326</v>
      </c>
      <c r="D78" s="449">
        <f>+'[1]1'!E107</f>
        <v>0</v>
      </c>
      <c r="E78" s="45"/>
    </row>
    <row r="79" spans="2:5" ht="30">
      <c r="B79" s="102">
        <v>54</v>
      </c>
      <c r="C79" s="360" t="s">
        <v>327</v>
      </c>
      <c r="D79" s="449">
        <f>+'[1]1'!E108</f>
        <v>0</v>
      </c>
      <c r="E79" s="45"/>
    </row>
    <row r="80" spans="2:5" ht="38.25" customHeight="1">
      <c r="B80" s="102">
        <v>55</v>
      </c>
      <c r="C80" s="360" t="s">
        <v>328</v>
      </c>
      <c r="D80" s="449">
        <f>+'[1]1'!E109</f>
        <v>0</v>
      </c>
      <c r="E80" s="45"/>
    </row>
    <row r="81" spans="2:5" ht="27.75" customHeight="1">
      <c r="B81" s="102" t="s">
        <v>55</v>
      </c>
      <c r="C81" s="32" t="s">
        <v>329</v>
      </c>
      <c r="D81" s="448">
        <f>+'[1]1'!E110</f>
        <v>0</v>
      </c>
      <c r="E81" s="45"/>
    </row>
    <row r="82" spans="2:5">
      <c r="B82" s="102" t="s">
        <v>56</v>
      </c>
      <c r="C82" s="32" t="s">
        <v>330</v>
      </c>
      <c r="D82" s="449">
        <f>+'[1]1'!E111+'[1]1'!E112+'[1]1'!E113+'[1]1'!E114</f>
        <v>0</v>
      </c>
      <c r="E82" s="45"/>
    </row>
    <row r="83" spans="2:5">
      <c r="B83" s="102">
        <v>57</v>
      </c>
      <c r="C83" s="52" t="s">
        <v>321</v>
      </c>
      <c r="D83" s="451">
        <f>+D77+D78+D79+D80+D81+D82</f>
        <v>0</v>
      </c>
      <c r="E83" s="45"/>
    </row>
    <row r="84" spans="2:5">
      <c r="B84" s="102">
        <v>58</v>
      </c>
      <c r="C84" s="52" t="s">
        <v>322</v>
      </c>
      <c r="D84" s="451">
        <f>+D75+D83</f>
        <v>0</v>
      </c>
      <c r="E84" s="45"/>
    </row>
    <row r="85" spans="2:5">
      <c r="B85" s="102">
        <v>59</v>
      </c>
      <c r="C85" s="52" t="s">
        <v>323</v>
      </c>
      <c r="D85" s="451">
        <f>+D66+D84</f>
        <v>38734.891762836996</v>
      </c>
      <c r="E85" s="45"/>
    </row>
    <row r="86" spans="2:5">
      <c r="B86" s="117">
        <v>60</v>
      </c>
      <c r="C86" s="71" t="s">
        <v>331</v>
      </c>
      <c r="D86" s="450">
        <f>+[1]Standalone_IFRS!BH48</f>
        <v>16403.616510123142</v>
      </c>
      <c r="E86" s="364"/>
    </row>
    <row r="87" spans="2:5">
      <c r="B87" s="500" t="s">
        <v>332</v>
      </c>
      <c r="C87" s="500"/>
      <c r="D87" s="500"/>
      <c r="E87" s="500"/>
    </row>
    <row r="88" spans="2:5">
      <c r="B88" s="92">
        <v>61</v>
      </c>
      <c r="C88" s="360" t="s">
        <v>337</v>
      </c>
      <c r="D88" s="336">
        <v>2.3613629188985601</v>
      </c>
      <c r="E88" s="45"/>
    </row>
    <row r="89" spans="2:5">
      <c r="B89" s="92">
        <v>62</v>
      </c>
      <c r="C89" s="360" t="s">
        <v>156</v>
      </c>
      <c r="D89" s="336">
        <v>2.3613629188985601</v>
      </c>
      <c r="E89" s="45"/>
    </row>
    <row r="90" spans="2:5">
      <c r="B90" s="92">
        <v>63</v>
      </c>
      <c r="C90" s="360" t="s">
        <v>157</v>
      </c>
      <c r="D90" s="336">
        <v>2.3613629188985601</v>
      </c>
      <c r="E90" s="45"/>
    </row>
    <row r="91" spans="2:5">
      <c r="B91" s="92">
        <v>64</v>
      </c>
      <c r="C91" s="360" t="s">
        <v>338</v>
      </c>
      <c r="D91" s="58">
        <v>7.0000000000000007E-2</v>
      </c>
      <c r="E91" s="45"/>
    </row>
    <row r="92" spans="2:5">
      <c r="B92" s="92">
        <v>65</v>
      </c>
      <c r="C92" s="11" t="s">
        <v>336</v>
      </c>
      <c r="D92" s="58">
        <v>2.5000000000000001E-2</v>
      </c>
      <c r="E92" s="45"/>
    </row>
    <row r="93" spans="2:5">
      <c r="B93" s="92">
        <v>66</v>
      </c>
      <c r="C93" s="11" t="s">
        <v>339</v>
      </c>
      <c r="D93" s="58">
        <v>0</v>
      </c>
      <c r="E93" s="45"/>
    </row>
    <row r="94" spans="2:5">
      <c r="B94" s="92">
        <v>67</v>
      </c>
      <c r="C94" s="11" t="s">
        <v>340</v>
      </c>
      <c r="D94" s="58">
        <v>0</v>
      </c>
      <c r="E94" s="45"/>
    </row>
    <row r="95" spans="2:5" ht="27.75" customHeight="1">
      <c r="B95" s="92" t="s">
        <v>57</v>
      </c>
      <c r="C95" s="11" t="s">
        <v>341</v>
      </c>
      <c r="D95" s="58">
        <v>0</v>
      </c>
      <c r="E95" s="45"/>
    </row>
    <row r="96" spans="2:5" ht="27.75" customHeight="1">
      <c r="B96" s="92" t="s">
        <v>58</v>
      </c>
      <c r="C96" s="11" t="s">
        <v>342</v>
      </c>
      <c r="D96" s="58">
        <v>0</v>
      </c>
      <c r="E96" s="45"/>
    </row>
    <row r="97" spans="2:5" ht="21">
      <c r="B97" s="117">
        <v>68</v>
      </c>
      <c r="C97" s="70" t="s">
        <v>343</v>
      </c>
      <c r="D97" s="337">
        <v>2.2913629188985603</v>
      </c>
      <c r="E97" s="69"/>
    </row>
    <row r="98" spans="2:5" ht="15" customHeight="1">
      <c r="B98" s="500" t="s">
        <v>344</v>
      </c>
      <c r="C98" s="500"/>
      <c r="D98" s="500"/>
      <c r="E98" s="500"/>
    </row>
    <row r="99" spans="2:5" ht="38.25" customHeight="1">
      <c r="B99" s="92">
        <v>72</v>
      </c>
      <c r="C99" s="360" t="s">
        <v>345</v>
      </c>
      <c r="D99" s="47">
        <v>0</v>
      </c>
      <c r="E99" s="45"/>
    </row>
    <row r="100" spans="2:5" ht="37.5" customHeight="1">
      <c r="B100" s="92">
        <v>73</v>
      </c>
      <c r="C100" s="360" t="s">
        <v>346</v>
      </c>
      <c r="D100" s="47">
        <v>0</v>
      </c>
      <c r="E100" s="45"/>
    </row>
    <row r="101" spans="2:5" ht="34.5" customHeight="1">
      <c r="B101" s="117">
        <v>75</v>
      </c>
      <c r="C101" s="74" t="s">
        <v>347</v>
      </c>
      <c r="D101" s="81">
        <v>0</v>
      </c>
      <c r="E101" s="73"/>
    </row>
    <row r="102" spans="2:5" ht="15" customHeight="1">
      <c r="B102" s="500" t="s">
        <v>348</v>
      </c>
      <c r="C102" s="500"/>
      <c r="D102" s="500"/>
      <c r="E102" s="500"/>
    </row>
    <row r="103" spans="2:5" ht="24" customHeight="1">
      <c r="B103" s="92">
        <v>76</v>
      </c>
      <c r="C103" s="360" t="s">
        <v>349</v>
      </c>
      <c r="D103" s="44">
        <v>0</v>
      </c>
      <c r="E103" s="45"/>
    </row>
    <row r="104" spans="2:5" ht="22.5" customHeight="1">
      <c r="B104" s="92">
        <v>77</v>
      </c>
      <c r="C104" s="360" t="s">
        <v>350</v>
      </c>
      <c r="D104" s="44">
        <v>0</v>
      </c>
      <c r="E104" s="45"/>
    </row>
    <row r="105" spans="2:5" ht="21" customHeight="1">
      <c r="B105" s="92">
        <v>78</v>
      </c>
      <c r="C105" s="360" t="s">
        <v>352</v>
      </c>
      <c r="D105" s="44">
        <v>0</v>
      </c>
      <c r="E105" s="45"/>
    </row>
    <row r="106" spans="2:5" ht="24" customHeight="1">
      <c r="B106" s="117">
        <v>79</v>
      </c>
      <c r="C106" s="74" t="s">
        <v>351</v>
      </c>
      <c r="D106" s="338">
        <v>0</v>
      </c>
      <c r="E106" s="73"/>
    </row>
    <row r="107" spans="2:5" ht="15" customHeight="1">
      <c r="B107" s="500" t="s">
        <v>353</v>
      </c>
      <c r="C107" s="500"/>
      <c r="D107" s="500"/>
      <c r="E107" s="500"/>
    </row>
    <row r="108" spans="2:5">
      <c r="B108" s="92">
        <v>80</v>
      </c>
      <c r="C108" s="46" t="s">
        <v>354</v>
      </c>
      <c r="D108" s="44"/>
      <c r="E108" s="45"/>
    </row>
    <row r="109" spans="2:5" ht="22.5" customHeight="1">
      <c r="B109" s="92">
        <v>81</v>
      </c>
      <c r="C109" s="46" t="s">
        <v>355</v>
      </c>
      <c r="D109" s="44"/>
      <c r="E109" s="45" t="s">
        <v>5</v>
      </c>
    </row>
    <row r="110" spans="2:5">
      <c r="B110" s="92">
        <v>82</v>
      </c>
      <c r="C110" s="46" t="s">
        <v>356</v>
      </c>
      <c r="D110" s="44"/>
      <c r="E110" s="45"/>
    </row>
    <row r="111" spans="2:5" ht="21.75" customHeight="1">
      <c r="B111" s="92">
        <v>83</v>
      </c>
      <c r="C111" s="46" t="s">
        <v>357</v>
      </c>
      <c r="D111" s="44"/>
      <c r="E111" s="45"/>
    </row>
    <row r="112" spans="2:5">
      <c r="B112" s="92">
        <v>84</v>
      </c>
      <c r="C112" s="46" t="s">
        <v>358</v>
      </c>
      <c r="D112" s="44"/>
      <c r="E112" s="45"/>
    </row>
    <row r="113" spans="2:5" ht="23.25" customHeight="1" thickBot="1">
      <c r="B113" s="107">
        <v>85</v>
      </c>
      <c r="C113" s="50" t="s">
        <v>359</v>
      </c>
      <c r="D113" s="48"/>
      <c r="E113" s="49"/>
    </row>
    <row r="114" spans="2:5">
      <c r="B114" s="497" t="s">
        <v>1019</v>
      </c>
      <c r="C114" s="497"/>
      <c r="D114" s="497"/>
      <c r="E114" s="497"/>
    </row>
    <row r="115" spans="2:5">
      <c r="B115" s="498" t="s">
        <v>888</v>
      </c>
      <c r="C115" s="498"/>
      <c r="D115" s="498"/>
      <c r="E115" s="498"/>
    </row>
    <row r="116" spans="2:5">
      <c r="B116" s="34" t="s">
        <v>361</v>
      </c>
      <c r="C116" s="34"/>
      <c r="D116" s="53"/>
      <c r="E116" s="25"/>
    </row>
    <row r="117" spans="2:5">
      <c r="B117" s="34" t="s">
        <v>360</v>
      </c>
      <c r="C117" s="34"/>
      <c r="D117" s="53"/>
      <c r="E117" s="25"/>
    </row>
  </sheetData>
  <sheetProtection algorithmName="SHA-512" hashValue="I3Nr+GYxHqMIpXOdoAQUBUSnWuZeKJpWcQ1OCytPwCdCJ6d7jekHFVvzcLOXJpDEF0WUkyC+d064kLEYN9ln6g==" saltValue="XSH5vZLNvsbxqq4q440Ztw==" spinCount="100000" sheet="1" objects="1" scenarios="1"/>
  <mergeCells count="15">
    <mergeCell ref="C8:E8"/>
    <mergeCell ref="B6:J6"/>
    <mergeCell ref="B114:E114"/>
    <mergeCell ref="B115:E115"/>
    <mergeCell ref="B9:D9"/>
    <mergeCell ref="B10:E10"/>
    <mergeCell ref="B20:E20"/>
    <mergeCell ref="B47:E47"/>
    <mergeCell ref="B57:E57"/>
    <mergeCell ref="B67:E67"/>
    <mergeCell ref="B76:E76"/>
    <mergeCell ref="B87:E87"/>
    <mergeCell ref="B98:E98"/>
    <mergeCell ref="B102:E102"/>
    <mergeCell ref="B107:E107"/>
  </mergeCells>
  <hyperlinks>
    <hyperlink ref="B2" location="Tartalom!A1" display="Back to contents page" xr:uid="{00000000-0004-0000-0800-000000000000}"/>
    <hyperlink ref="B2:D2" location="CONTENTS!A1" display="Back to contents page" xr:uid="{00000000-0004-0000-0800-000001000000}"/>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sheetPr>
  <dimension ref="B1:H37"/>
  <sheetViews>
    <sheetView showGridLines="0" zoomScale="80" zoomScaleNormal="80" workbookViewId="0"/>
  </sheetViews>
  <sheetFormatPr defaultRowHeight="14.5"/>
  <cols>
    <col min="1" max="1" width="4.453125" customWidth="1"/>
    <col min="2" max="2" width="6.1796875" customWidth="1"/>
    <col min="3" max="3" width="72.453125" customWidth="1"/>
    <col min="4" max="5" width="20.1796875" customWidth="1"/>
  </cols>
  <sheetData>
    <row r="1" spans="2:5" ht="12.75" customHeight="1"/>
    <row r="2" spans="2:5">
      <c r="B2" s="168" t="s">
        <v>0</v>
      </c>
      <c r="C2" s="94"/>
      <c r="D2" s="94"/>
    </row>
    <row r="3" spans="2:5">
      <c r="B3" s="1"/>
      <c r="C3" s="1"/>
      <c r="D3" s="1"/>
    </row>
    <row r="4" spans="2:5" ht="15.5">
      <c r="B4" s="15" t="s">
        <v>362</v>
      </c>
      <c r="C4" s="2"/>
      <c r="D4" s="2"/>
    </row>
    <row r="5" spans="2:5" ht="2.15" customHeight="1">
      <c r="B5" s="1"/>
      <c r="C5" s="1"/>
      <c r="D5" s="1"/>
    </row>
    <row r="6" spans="2:5" ht="2.15" customHeight="1">
      <c r="B6" s="482"/>
      <c r="C6" s="482"/>
      <c r="D6" s="482"/>
    </row>
    <row r="7" spans="2:5" ht="2.15" customHeight="1">
      <c r="B7" s="3"/>
      <c r="C7" s="4"/>
      <c r="D7" s="4"/>
    </row>
    <row r="8" spans="2:5" ht="15" thickBot="1">
      <c r="B8" s="26"/>
    </row>
    <row r="9" spans="2:5" ht="15" thickBot="1">
      <c r="B9" s="26"/>
      <c r="C9" s="59" t="s">
        <v>152</v>
      </c>
      <c r="D9" s="60" t="str">
        <f>+Contents!B3</f>
        <v>31.12.2023</v>
      </c>
      <c r="E9" s="60" t="s">
        <v>1014</v>
      </c>
    </row>
    <row r="10" spans="2:5">
      <c r="C10" s="502" t="s">
        <v>367</v>
      </c>
      <c r="D10" s="502"/>
      <c r="E10" s="350"/>
    </row>
    <row r="11" spans="2:5">
      <c r="C11" s="312" t="s">
        <v>363</v>
      </c>
      <c r="D11" s="307">
        <v>38734.891762837004</v>
      </c>
      <c r="E11" s="307">
        <v>32424.922963054003</v>
      </c>
    </row>
    <row r="12" spans="2:5" ht="30.75" customHeight="1">
      <c r="C12" s="11" t="s">
        <v>364</v>
      </c>
      <c r="D12" s="47">
        <v>38123.568043922001</v>
      </c>
      <c r="E12" s="47">
        <v>29904.389084354003</v>
      </c>
    </row>
    <row r="13" spans="2:5" ht="44.25" customHeight="1">
      <c r="C13" s="11" t="s">
        <v>375</v>
      </c>
      <c r="D13" s="47">
        <v>38734.891762837004</v>
      </c>
      <c r="E13" s="47">
        <v>32424.922963054003</v>
      </c>
    </row>
    <row r="14" spans="2:5">
      <c r="C14" s="312" t="s">
        <v>156</v>
      </c>
      <c r="D14" s="307">
        <v>38734.891762837004</v>
      </c>
      <c r="E14" s="307">
        <v>32424.922963054003</v>
      </c>
    </row>
    <row r="15" spans="2:5" ht="18.75" customHeight="1">
      <c r="C15" s="11" t="s">
        <v>365</v>
      </c>
      <c r="D15" s="47">
        <v>38123.568043922001</v>
      </c>
      <c r="E15" s="47">
        <v>29904.389084354003</v>
      </c>
    </row>
    <row r="16" spans="2:5" ht="25.5" customHeight="1">
      <c r="C16" s="11" t="s">
        <v>376</v>
      </c>
      <c r="D16" s="47">
        <v>38734.891762837004</v>
      </c>
      <c r="E16" s="47">
        <v>32424.922963054003</v>
      </c>
    </row>
    <row r="17" spans="3:8">
      <c r="C17" s="312" t="s">
        <v>157</v>
      </c>
      <c r="D17" s="307">
        <v>38734.891762837004</v>
      </c>
      <c r="E17" s="307">
        <v>32424.922963054003</v>
      </c>
    </row>
    <row r="18" spans="3:8" ht="18.75" customHeight="1">
      <c r="C18" s="11" t="s">
        <v>366</v>
      </c>
      <c r="D18" s="47">
        <v>38123.568043922001</v>
      </c>
      <c r="E18" s="47">
        <v>29904.389084354003</v>
      </c>
    </row>
    <row r="19" spans="3:8" ht="28.5" customHeight="1">
      <c r="C19" s="11" t="s">
        <v>377</v>
      </c>
      <c r="D19" s="47">
        <v>38734.891762837004</v>
      </c>
      <c r="E19" s="47">
        <v>32424.922963054003</v>
      </c>
      <c r="H19" s="354"/>
    </row>
    <row r="20" spans="3:8">
      <c r="C20" s="503" t="s">
        <v>324</v>
      </c>
      <c r="D20" s="503"/>
      <c r="E20" s="308"/>
    </row>
    <row r="21" spans="3:8">
      <c r="C21" s="11" t="s">
        <v>324</v>
      </c>
      <c r="D21" s="304">
        <v>16403.616510123142</v>
      </c>
      <c r="E21" s="304">
        <v>28315.289278517746</v>
      </c>
    </row>
    <row r="22" spans="3:8" ht="21.5" customHeight="1">
      <c r="C22" s="312" t="s">
        <v>368</v>
      </c>
      <c r="D22" s="309">
        <v>15792.292791208141</v>
      </c>
      <c r="E22" s="309">
        <v>25794.755399817746</v>
      </c>
    </row>
    <row r="23" spans="3:8">
      <c r="C23" s="504" t="s">
        <v>369</v>
      </c>
      <c r="D23" s="504"/>
      <c r="E23" s="305"/>
    </row>
    <row r="24" spans="3:8">
      <c r="C24" s="312" t="s">
        <v>333</v>
      </c>
      <c r="D24" s="310">
        <v>2.3613629188985605</v>
      </c>
      <c r="E24" s="310">
        <v>1.1451383259451335</v>
      </c>
    </row>
    <row r="25" spans="3:8" ht="27" customHeight="1">
      <c r="C25" s="11" t="s">
        <v>370</v>
      </c>
      <c r="D25" s="58">
        <v>2.414061627906626</v>
      </c>
      <c r="E25" s="58">
        <v>1.1593205138345795</v>
      </c>
    </row>
    <row r="26" spans="3:8" ht="37.5" customHeight="1">
      <c r="C26" s="11" t="s">
        <v>378</v>
      </c>
      <c r="D26" s="58">
        <v>2.3613629188985605</v>
      </c>
      <c r="E26" s="58">
        <v>1.1451383259451335</v>
      </c>
    </row>
    <row r="27" spans="3:8" ht="20.25" customHeight="1">
      <c r="C27" s="312" t="s">
        <v>334</v>
      </c>
      <c r="D27" s="310">
        <v>2.3613629188985605</v>
      </c>
      <c r="E27" s="310">
        <v>1.1451383259451335</v>
      </c>
    </row>
    <row r="28" spans="3:8" ht="27" customHeight="1">
      <c r="C28" s="11" t="s">
        <v>371</v>
      </c>
      <c r="D28" s="58">
        <v>2.414061627906626</v>
      </c>
      <c r="E28" s="58">
        <v>1.1593205138345795</v>
      </c>
    </row>
    <row r="29" spans="3:8" ht="39.75" customHeight="1">
      <c r="C29" s="11" t="s">
        <v>379</v>
      </c>
      <c r="D29" s="58">
        <v>2.3613629188985605</v>
      </c>
      <c r="E29" s="58">
        <v>1.1451383259451335</v>
      </c>
    </row>
    <row r="30" spans="3:8" ht="28.5" customHeight="1">
      <c r="C30" s="312" t="s">
        <v>335</v>
      </c>
      <c r="D30" s="310">
        <v>2.3613629188985605</v>
      </c>
      <c r="E30" s="310">
        <v>1.1451383259451335</v>
      </c>
    </row>
    <row r="31" spans="3:8" ht="39" customHeight="1">
      <c r="C31" s="11" t="s">
        <v>372</v>
      </c>
      <c r="D31" s="58">
        <v>2.414061627906626</v>
      </c>
      <c r="E31" s="58">
        <v>1.1593205138345795</v>
      </c>
    </row>
    <row r="32" spans="3:8" ht="39" customHeight="1">
      <c r="C32" s="11" t="s">
        <v>380</v>
      </c>
      <c r="D32" s="58">
        <v>2.3613629188985605</v>
      </c>
      <c r="E32" s="58">
        <v>1.1451383259451335</v>
      </c>
    </row>
    <row r="33" spans="3:5">
      <c r="C33" s="503" t="s">
        <v>132</v>
      </c>
      <c r="D33" s="503"/>
      <c r="E33" s="351"/>
    </row>
    <row r="34" spans="3:5">
      <c r="C34" s="11" t="s">
        <v>373</v>
      </c>
      <c r="D34" s="47">
        <v>327309.90627383703</v>
      </c>
      <c r="E34" s="47">
        <v>339284.26415155403</v>
      </c>
    </row>
    <row r="35" spans="3:5">
      <c r="C35" s="312" t="s">
        <v>132</v>
      </c>
      <c r="D35" s="311">
        <v>0.11834316963944948</v>
      </c>
      <c r="E35" s="311">
        <v>9.5568602464186775E-2</v>
      </c>
    </row>
    <row r="36" spans="3:5">
      <c r="C36" s="312" t="s">
        <v>374</v>
      </c>
      <c r="D36" s="311">
        <v>0.1167</v>
      </c>
      <c r="E36" s="311">
        <v>8.813962875388788E-2</v>
      </c>
    </row>
    <row r="37" spans="3:5" ht="30.75" customHeight="1" thickBot="1">
      <c r="C37" s="221" t="s">
        <v>381</v>
      </c>
      <c r="D37" s="306"/>
      <c r="E37" s="306"/>
    </row>
  </sheetData>
  <sheetProtection algorithmName="SHA-512" hashValue="aZu7ZwqSsGLSncILOujkXj7lTcjxTsOc73RK/JNhN6WWh4XnJDtAIaDvQdv30RDrRGMvMfpXi77wwa/QsAvULg==" saltValue="MdWCbiTIL1jBPEIRvauEpA==" spinCount="100000" sheet="1" objects="1" scenarios="1"/>
  <mergeCells count="5">
    <mergeCell ref="B6:D6"/>
    <mergeCell ref="C10:D10"/>
    <mergeCell ref="C20:D20"/>
    <mergeCell ref="C23:D23"/>
    <mergeCell ref="C33:D33"/>
  </mergeCells>
  <hyperlinks>
    <hyperlink ref="B2" location="CONTENTS!A1" display="Back to contents page" xr:uid="{00000000-0004-0000-09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79998168889431442"/>
  </sheetPr>
  <dimension ref="B1:D24"/>
  <sheetViews>
    <sheetView showGridLines="0" workbookViewId="0"/>
  </sheetViews>
  <sheetFormatPr defaultRowHeight="14.5"/>
  <cols>
    <col min="1" max="1" width="4.453125" customWidth="1"/>
    <col min="2" max="2" width="5.81640625" customWidth="1"/>
    <col min="3" max="3" width="80.81640625" customWidth="1"/>
    <col min="4" max="4" width="13.81640625" customWidth="1"/>
  </cols>
  <sheetData>
    <row r="1" spans="2:4" ht="12.75" customHeight="1"/>
    <row r="2" spans="2:4">
      <c r="B2" s="168" t="s">
        <v>0</v>
      </c>
      <c r="C2" s="94"/>
    </row>
    <row r="3" spans="2:4">
      <c r="B3" s="1"/>
      <c r="C3" s="1"/>
    </row>
    <row r="4" spans="2:4" ht="15.5">
      <c r="B4" s="15" t="s">
        <v>398</v>
      </c>
      <c r="C4" s="2"/>
    </row>
    <row r="5" spans="2:4" ht="2.15" customHeight="1">
      <c r="B5" s="1"/>
      <c r="C5" s="1"/>
    </row>
    <row r="6" spans="2:4" ht="2.15" customHeight="1">
      <c r="B6" s="16"/>
      <c r="C6" s="16"/>
    </row>
    <row r="7" spans="2:4" ht="2.15" customHeight="1">
      <c r="B7" s="3"/>
      <c r="C7" s="4"/>
    </row>
    <row r="8" spans="2:4" ht="15" thickBot="1">
      <c r="B8" s="26"/>
      <c r="C8" s="491" t="str">
        <f>+Contents!B3</f>
        <v>31.12.2023</v>
      </c>
      <c r="D8" s="491"/>
    </row>
    <row r="9" spans="2:4" ht="23.25" customHeight="1" thickBot="1">
      <c r="B9" s="499" t="s">
        <v>152</v>
      </c>
      <c r="C9" s="499"/>
      <c r="D9" s="19" t="s">
        <v>397</v>
      </c>
    </row>
    <row r="10" spans="2:4">
      <c r="B10" s="92">
        <v>1</v>
      </c>
      <c r="C10" s="64" t="s">
        <v>383</v>
      </c>
      <c r="D10" s="47">
        <v>468919.62637800002</v>
      </c>
    </row>
    <row r="11" spans="2:4" ht="24" customHeight="1">
      <c r="B11" s="92">
        <v>2</v>
      </c>
      <c r="C11" s="64" t="s">
        <v>384</v>
      </c>
      <c r="D11" s="47">
        <v>0</v>
      </c>
    </row>
    <row r="12" spans="2:4" ht="24" customHeight="1">
      <c r="B12" s="92">
        <v>3</v>
      </c>
      <c r="C12" s="64" t="s">
        <v>385</v>
      </c>
      <c r="D12" s="47">
        <v>0</v>
      </c>
    </row>
    <row r="13" spans="2:4">
      <c r="B13" s="92">
        <v>4</v>
      </c>
      <c r="C13" s="64" t="s">
        <v>386</v>
      </c>
      <c r="D13" s="47">
        <v>0</v>
      </c>
    </row>
    <row r="14" spans="2:4" ht="20">
      <c r="B14" s="92">
        <v>5</v>
      </c>
      <c r="C14" s="64" t="s">
        <v>387</v>
      </c>
      <c r="D14" s="47">
        <v>0</v>
      </c>
    </row>
    <row r="15" spans="2:4">
      <c r="B15" s="92">
        <v>6</v>
      </c>
      <c r="C15" s="64" t="s">
        <v>388</v>
      </c>
      <c r="D15" s="47">
        <v>0</v>
      </c>
    </row>
    <row r="16" spans="2:4">
      <c r="B16" s="92">
        <v>7</v>
      </c>
      <c r="C16" s="64" t="s">
        <v>389</v>
      </c>
      <c r="D16" s="47">
        <v>0</v>
      </c>
    </row>
    <row r="17" spans="2:4">
      <c r="B17" s="92">
        <v>8</v>
      </c>
      <c r="C17" s="64" t="s">
        <v>390</v>
      </c>
      <c r="D17" s="47">
        <v>0</v>
      </c>
    </row>
    <row r="18" spans="2:4">
      <c r="B18" s="92">
        <v>9</v>
      </c>
      <c r="C18" s="64" t="s">
        <v>391</v>
      </c>
      <c r="D18" s="47">
        <v>34913.751019000003</v>
      </c>
    </row>
    <row r="19" spans="2:4">
      <c r="B19" s="92">
        <v>10</v>
      </c>
      <c r="C19" s="64" t="s">
        <v>392</v>
      </c>
      <c r="D19" s="47">
        <v>61.398882</v>
      </c>
    </row>
    <row r="20" spans="2:4">
      <c r="B20" s="92">
        <v>11</v>
      </c>
      <c r="C20" s="64" t="s">
        <v>393</v>
      </c>
      <c r="D20" s="47">
        <v>0</v>
      </c>
    </row>
    <row r="21" spans="2:4">
      <c r="B21" s="92" t="s">
        <v>61</v>
      </c>
      <c r="C21" s="64" t="s">
        <v>394</v>
      </c>
      <c r="D21" s="47">
        <v>0</v>
      </c>
    </row>
    <row r="22" spans="2:4">
      <c r="B22" s="92" t="s">
        <v>62</v>
      </c>
      <c r="C22" s="64" t="s">
        <v>395</v>
      </c>
      <c r="D22" s="47">
        <v>0</v>
      </c>
    </row>
    <row r="23" spans="2:4">
      <c r="B23" s="92">
        <v>12</v>
      </c>
      <c r="C23" s="66" t="s">
        <v>396</v>
      </c>
      <c r="D23" s="47">
        <v>-176584.87000516299</v>
      </c>
    </row>
    <row r="24" spans="2:4" ht="15" thickBot="1">
      <c r="B24" s="107">
        <v>13</v>
      </c>
      <c r="C24" s="65" t="s">
        <v>179</v>
      </c>
      <c r="D24" s="51">
        <v>327309.90627383708</v>
      </c>
    </row>
  </sheetData>
  <sheetProtection algorithmName="SHA-512" hashValue="5a2vx/5SvDGNg3H2c0kscXzCkVSvDO2MpLam9Ro5z4u2QgnfFNxlElD7VMjsx0X/2QyRjfT3o57GojY8yb5Jag==" saltValue="61CVwkMmTFyNeLQ0oFgnAA==" spinCount="100000" sheet="1" objects="1" scenarios="1"/>
  <mergeCells count="2">
    <mergeCell ref="B9:C9"/>
    <mergeCell ref="C8:D8"/>
  </mergeCells>
  <hyperlinks>
    <hyperlink ref="B2" location="Tartalom!A1" display="Back to contents page" xr:uid="{00000000-0004-0000-0E00-000000000000}"/>
    <hyperlink ref="B2:C2" location="CONTENTS!A1" display="Back to contents page" xr:uid="{00000000-0004-0000-0E00-000001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9" tint="0.79998168889431442"/>
  </sheetPr>
  <dimension ref="B1:E80"/>
  <sheetViews>
    <sheetView showGridLines="0" workbookViewId="0">
      <selection activeCell="B11" sqref="B11:E11"/>
    </sheetView>
  </sheetViews>
  <sheetFormatPr defaultRowHeight="14.5"/>
  <cols>
    <col min="1" max="1" width="4.453125" customWidth="1"/>
    <col min="2" max="2" width="5.81640625" customWidth="1"/>
    <col min="3" max="3" width="80.81640625" customWidth="1"/>
    <col min="4" max="5" width="26.54296875" customWidth="1"/>
  </cols>
  <sheetData>
    <row r="1" spans="2:5" ht="12.75" customHeight="1"/>
    <row r="2" spans="2:5">
      <c r="B2" s="169" t="s">
        <v>0</v>
      </c>
      <c r="C2" s="40"/>
      <c r="D2" s="40"/>
    </row>
    <row r="3" spans="2:5">
      <c r="B3" s="1"/>
      <c r="C3" s="1"/>
      <c r="D3" s="1"/>
    </row>
    <row r="4" spans="2:5" ht="15.5">
      <c r="B4" s="15" t="s">
        <v>400</v>
      </c>
      <c r="C4" s="2"/>
      <c r="D4" s="2"/>
    </row>
    <row r="5" spans="2:5">
      <c r="B5" s="1"/>
      <c r="C5" s="1"/>
      <c r="D5" s="1"/>
    </row>
    <row r="6" spans="2:5" ht="56.5" customHeight="1">
      <c r="B6" s="487" t="s">
        <v>1021</v>
      </c>
      <c r="C6" s="487"/>
      <c r="D6" s="487"/>
      <c r="E6" s="487"/>
    </row>
    <row r="7" spans="2:5">
      <c r="B7" s="507"/>
      <c r="C7" s="507"/>
      <c r="D7" s="507"/>
      <c r="E7" s="507"/>
    </row>
    <row r="8" spans="2:5" ht="15" thickBot="1">
      <c r="C8" s="491"/>
      <c r="D8" s="491"/>
      <c r="E8" s="491"/>
    </row>
    <row r="9" spans="2:5" ht="32.25" customHeight="1" thickBot="1">
      <c r="B9" s="95"/>
      <c r="C9" s="484" t="s">
        <v>152</v>
      </c>
      <c r="D9" s="508" t="s">
        <v>402</v>
      </c>
      <c r="E9" s="508" t="s">
        <v>402</v>
      </c>
    </row>
    <row r="10" spans="2:5" ht="24" customHeight="1" thickBot="1">
      <c r="B10" s="43"/>
      <c r="C10" s="485"/>
      <c r="D10" s="76" t="str">
        <f>+Contents!B3</f>
        <v>31.12.2023</v>
      </c>
      <c r="E10" s="76" t="s">
        <v>1024</v>
      </c>
    </row>
    <row r="11" spans="2:5">
      <c r="B11" s="505" t="s">
        <v>403</v>
      </c>
      <c r="C11" s="505"/>
      <c r="D11" s="505"/>
      <c r="E11" s="505"/>
    </row>
    <row r="12" spans="2:5">
      <c r="B12" s="92">
        <v>1</v>
      </c>
      <c r="C12" s="64" t="s">
        <v>404</v>
      </c>
      <c r="D12" s="47">
        <v>469530.95009691501</v>
      </c>
      <c r="E12" s="47">
        <v>509994.44730070001</v>
      </c>
    </row>
    <row r="13" spans="2:5" ht="27.75" customHeight="1">
      <c r="B13" s="92">
        <v>2</v>
      </c>
      <c r="C13" s="64" t="s">
        <v>405</v>
      </c>
      <c r="D13" s="47"/>
      <c r="E13" s="47"/>
    </row>
    <row r="14" spans="2:5">
      <c r="B14" s="92">
        <v>3</v>
      </c>
      <c r="C14" s="64" t="s">
        <v>406</v>
      </c>
      <c r="D14" s="47"/>
      <c r="E14" s="47"/>
    </row>
    <row r="15" spans="2:5">
      <c r="B15" s="92">
        <v>4</v>
      </c>
      <c r="C15" s="64" t="s">
        <v>407</v>
      </c>
      <c r="D15" s="47"/>
      <c r="E15" s="47"/>
    </row>
    <row r="16" spans="2:5">
      <c r="B16" s="92">
        <v>5</v>
      </c>
      <c r="C16" s="64" t="s">
        <v>408</v>
      </c>
      <c r="D16" s="47"/>
      <c r="E16" s="47"/>
    </row>
    <row r="17" spans="2:5">
      <c r="B17" s="92">
        <v>6</v>
      </c>
      <c r="C17" s="64" t="s">
        <v>409</v>
      </c>
      <c r="D17" s="47">
        <v>-12.165590077999966</v>
      </c>
      <c r="E17" s="47">
        <v>-10.190037645999855</v>
      </c>
    </row>
    <row r="18" spans="2:5" ht="20.25" customHeight="1">
      <c r="B18" s="117">
        <v>7</v>
      </c>
      <c r="C18" s="78" t="s">
        <v>410</v>
      </c>
      <c r="D18" s="79">
        <v>469518.78450683702</v>
      </c>
      <c r="E18" s="79">
        <v>509984.25726305402</v>
      </c>
    </row>
    <row r="19" spans="2:5">
      <c r="B19" s="505" t="s">
        <v>411</v>
      </c>
      <c r="C19" s="505"/>
      <c r="D19" s="505"/>
      <c r="E19" s="505"/>
    </row>
    <row r="20" spans="2:5">
      <c r="B20" s="92">
        <v>8</v>
      </c>
      <c r="C20" s="64" t="s">
        <v>412</v>
      </c>
      <c r="D20" s="47">
        <v>0</v>
      </c>
      <c r="E20" s="47">
        <v>0</v>
      </c>
    </row>
    <row r="21" spans="2:5" ht="21.75" customHeight="1">
      <c r="B21" s="92" t="s">
        <v>63</v>
      </c>
      <c r="C21" s="64" t="s">
        <v>413</v>
      </c>
      <c r="D21" s="47">
        <v>0</v>
      </c>
      <c r="E21" s="47">
        <v>0</v>
      </c>
    </row>
    <row r="22" spans="2:5">
      <c r="B22" s="92">
        <v>9</v>
      </c>
      <c r="C22" s="64" t="s">
        <v>414</v>
      </c>
      <c r="D22" s="47">
        <v>0</v>
      </c>
      <c r="E22" s="47">
        <v>0</v>
      </c>
    </row>
    <row r="23" spans="2:5" ht="21.75" customHeight="1">
      <c r="B23" s="92" t="s">
        <v>59</v>
      </c>
      <c r="C23" s="64" t="s">
        <v>415</v>
      </c>
      <c r="D23" s="47">
        <v>0</v>
      </c>
      <c r="E23" s="47">
        <v>0</v>
      </c>
    </row>
    <row r="24" spans="2:5">
      <c r="B24" s="92" t="s">
        <v>60</v>
      </c>
      <c r="C24" s="64" t="s">
        <v>416</v>
      </c>
      <c r="D24" s="47">
        <v>0</v>
      </c>
      <c r="E24" s="47">
        <v>0</v>
      </c>
    </row>
    <row r="25" spans="2:5">
      <c r="B25" s="92">
        <v>10</v>
      </c>
      <c r="C25" s="64" t="s">
        <v>417</v>
      </c>
      <c r="D25" s="47">
        <v>0</v>
      </c>
      <c r="E25" s="47">
        <v>0</v>
      </c>
    </row>
    <row r="26" spans="2:5" ht="24" customHeight="1">
      <c r="B26" s="92" t="s">
        <v>64</v>
      </c>
      <c r="C26" s="64" t="s">
        <v>418</v>
      </c>
      <c r="D26" s="47">
        <v>0</v>
      </c>
      <c r="E26" s="47">
        <v>0</v>
      </c>
    </row>
    <row r="27" spans="2:5" ht="22.5" customHeight="1">
      <c r="B27" s="92" t="s">
        <v>65</v>
      </c>
      <c r="C27" s="64" t="s">
        <v>419</v>
      </c>
      <c r="D27" s="47">
        <v>0</v>
      </c>
      <c r="E27" s="47">
        <v>0</v>
      </c>
    </row>
    <row r="28" spans="2:5">
      <c r="B28" s="92">
        <v>11</v>
      </c>
      <c r="C28" s="64" t="s">
        <v>420</v>
      </c>
      <c r="D28" s="47">
        <v>0</v>
      </c>
      <c r="E28" s="47">
        <v>0</v>
      </c>
    </row>
    <row r="29" spans="2:5">
      <c r="B29" s="92">
        <v>12</v>
      </c>
      <c r="C29" s="64" t="s">
        <v>421</v>
      </c>
      <c r="D29" s="47">
        <v>0</v>
      </c>
      <c r="E29" s="47">
        <v>0</v>
      </c>
    </row>
    <row r="30" spans="2:5">
      <c r="B30" s="117">
        <v>13</v>
      </c>
      <c r="C30" s="78" t="s">
        <v>422</v>
      </c>
      <c r="D30" s="79">
        <v>0</v>
      </c>
      <c r="E30" s="79">
        <v>0</v>
      </c>
    </row>
    <row r="31" spans="2:5">
      <c r="B31" s="505" t="s">
        <v>423</v>
      </c>
      <c r="C31" s="505"/>
      <c r="D31" s="505"/>
      <c r="E31" s="505"/>
    </row>
    <row r="32" spans="2:5" ht="21" customHeight="1">
      <c r="B32" s="92">
        <v>14</v>
      </c>
      <c r="C32" s="64" t="s">
        <v>424</v>
      </c>
      <c r="D32" s="47">
        <v>34913.751019000003</v>
      </c>
      <c r="E32" s="47">
        <v>0</v>
      </c>
    </row>
    <row r="33" spans="2:5" ht="21.75" customHeight="1">
      <c r="B33" s="92">
        <v>15</v>
      </c>
      <c r="C33" s="64" t="s">
        <v>425</v>
      </c>
      <c r="D33" s="47">
        <v>0</v>
      </c>
      <c r="E33" s="47">
        <v>0</v>
      </c>
    </row>
    <row r="34" spans="2:5">
      <c r="B34" s="92">
        <v>16</v>
      </c>
      <c r="C34" s="64" t="s">
        <v>426</v>
      </c>
      <c r="D34" s="47">
        <v>0</v>
      </c>
      <c r="E34" s="47">
        <v>0</v>
      </c>
    </row>
    <row r="35" spans="2:5" ht="24.75" customHeight="1">
      <c r="B35" s="92" t="s">
        <v>66</v>
      </c>
      <c r="C35" s="64" t="s">
        <v>427</v>
      </c>
      <c r="D35" s="47">
        <v>0</v>
      </c>
      <c r="E35" s="47">
        <v>0</v>
      </c>
    </row>
    <row r="36" spans="2:5">
      <c r="B36" s="92">
        <v>17</v>
      </c>
      <c r="C36" s="64" t="s">
        <v>428</v>
      </c>
      <c r="D36" s="47">
        <v>0</v>
      </c>
      <c r="E36" s="47">
        <v>0</v>
      </c>
    </row>
    <row r="37" spans="2:5">
      <c r="B37" s="92" t="s">
        <v>67</v>
      </c>
      <c r="C37" s="64" t="s">
        <v>429</v>
      </c>
      <c r="D37" s="47">
        <v>0</v>
      </c>
      <c r="E37" s="47">
        <v>0</v>
      </c>
    </row>
    <row r="38" spans="2:5">
      <c r="B38" s="117">
        <v>18</v>
      </c>
      <c r="C38" s="78" t="s">
        <v>430</v>
      </c>
      <c r="D38" s="79">
        <v>34913.751019000003</v>
      </c>
      <c r="E38" s="79">
        <v>0</v>
      </c>
    </row>
    <row r="39" spans="2:5">
      <c r="B39" s="505" t="s">
        <v>431</v>
      </c>
      <c r="C39" s="505"/>
      <c r="D39" s="505"/>
      <c r="E39" s="505"/>
    </row>
    <row r="40" spans="2:5">
      <c r="B40" s="92">
        <v>19</v>
      </c>
      <c r="C40" s="64" t="s">
        <v>432</v>
      </c>
      <c r="D40" s="47">
        <v>122.79776399999997</v>
      </c>
      <c r="E40" s="47">
        <v>145.16395700000001</v>
      </c>
    </row>
    <row r="41" spans="2:5">
      <c r="B41" s="92">
        <v>20</v>
      </c>
      <c r="C41" s="64" t="s">
        <v>433</v>
      </c>
      <c r="D41" s="47">
        <v>-61.398881999999972</v>
      </c>
      <c r="E41" s="47">
        <v>-72.581978500000019</v>
      </c>
    </row>
    <row r="42" spans="2:5" ht="25.5" customHeight="1">
      <c r="B42" s="92">
        <v>21</v>
      </c>
      <c r="C42" s="64" t="s">
        <v>434</v>
      </c>
      <c r="D42" s="47">
        <v>0</v>
      </c>
      <c r="E42" s="47">
        <v>0</v>
      </c>
    </row>
    <row r="43" spans="2:5">
      <c r="B43" s="117">
        <v>22</v>
      </c>
      <c r="C43" s="78" t="s">
        <v>435</v>
      </c>
      <c r="D43" s="79">
        <v>61.398882</v>
      </c>
      <c r="E43" s="79">
        <v>72.581978499999991</v>
      </c>
    </row>
    <row r="44" spans="2:5" ht="15.75" customHeight="1">
      <c r="B44" s="505" t="s">
        <v>436</v>
      </c>
      <c r="C44" s="505"/>
      <c r="D44" s="505"/>
      <c r="E44" s="505"/>
    </row>
    <row r="45" spans="2:5">
      <c r="B45" s="92" t="s">
        <v>68</v>
      </c>
      <c r="C45" s="64" t="s">
        <v>437</v>
      </c>
      <c r="D45" s="47">
        <v>0</v>
      </c>
      <c r="E45" s="47">
        <v>0</v>
      </c>
    </row>
    <row r="46" spans="2:5">
      <c r="B46" s="92" t="s">
        <v>69</v>
      </c>
      <c r="C46" s="64" t="s">
        <v>438</v>
      </c>
      <c r="D46" s="47">
        <v>-177184.02813399999</v>
      </c>
      <c r="E46" s="47">
        <v>-99220.946255999996</v>
      </c>
    </row>
    <row r="47" spans="2:5">
      <c r="B47" s="92" t="s">
        <v>71</v>
      </c>
      <c r="C47" s="64" t="s">
        <v>439</v>
      </c>
      <c r="D47" s="47">
        <v>0</v>
      </c>
      <c r="E47" s="47">
        <v>0</v>
      </c>
    </row>
    <row r="48" spans="2:5">
      <c r="B48" s="92" t="s">
        <v>72</v>
      </c>
      <c r="C48" s="64" t="s">
        <v>440</v>
      </c>
      <c r="D48" s="47">
        <v>0</v>
      </c>
      <c r="E48" s="47">
        <v>0</v>
      </c>
    </row>
    <row r="49" spans="2:5" ht="22.5" customHeight="1">
      <c r="B49" s="92" t="s">
        <v>73</v>
      </c>
      <c r="C49" s="64" t="s">
        <v>441</v>
      </c>
      <c r="D49" s="47">
        <v>0</v>
      </c>
      <c r="E49" s="47">
        <v>0</v>
      </c>
    </row>
    <row r="50" spans="2:5">
      <c r="B50" s="92" t="s">
        <v>74</v>
      </c>
      <c r="C50" s="64" t="s">
        <v>442</v>
      </c>
      <c r="D50" s="47">
        <v>0</v>
      </c>
      <c r="E50" s="47">
        <v>0</v>
      </c>
    </row>
    <row r="51" spans="2:5">
      <c r="B51" s="92" t="s">
        <v>75</v>
      </c>
      <c r="C51" s="64" t="s">
        <v>443</v>
      </c>
      <c r="D51" s="47">
        <v>0</v>
      </c>
      <c r="E51" s="47">
        <v>0</v>
      </c>
    </row>
    <row r="52" spans="2:5" ht="24" customHeight="1">
      <c r="B52" s="92" t="s">
        <v>76</v>
      </c>
      <c r="C52" s="64" t="s">
        <v>444</v>
      </c>
      <c r="D52" s="47">
        <v>0</v>
      </c>
      <c r="E52" s="47">
        <v>0</v>
      </c>
    </row>
    <row r="53" spans="2:5" ht="23.25" customHeight="1">
      <c r="B53" s="92" t="s">
        <v>77</v>
      </c>
      <c r="C53" s="64" t="s">
        <v>445</v>
      </c>
      <c r="D53" s="47">
        <v>0</v>
      </c>
      <c r="E53" s="47">
        <v>0</v>
      </c>
    </row>
    <row r="54" spans="2:5">
      <c r="B54" s="92" t="s">
        <v>78</v>
      </c>
      <c r="C54" s="64" t="s">
        <v>446</v>
      </c>
      <c r="D54" s="47">
        <v>0</v>
      </c>
      <c r="E54" s="47">
        <v>0</v>
      </c>
    </row>
    <row r="55" spans="2:5">
      <c r="B55" s="117" t="s">
        <v>70</v>
      </c>
      <c r="C55" s="80" t="s">
        <v>447</v>
      </c>
      <c r="D55" s="81">
        <v>-177184.02813399999</v>
      </c>
      <c r="E55" s="81">
        <v>-99220.946255999996</v>
      </c>
    </row>
    <row r="56" spans="2:5">
      <c r="B56" s="505" t="s">
        <v>448</v>
      </c>
      <c r="C56" s="505"/>
      <c r="D56" s="505"/>
      <c r="E56" s="505"/>
    </row>
    <row r="57" spans="2:5">
      <c r="B57" s="92">
        <v>23</v>
      </c>
      <c r="C57" s="64" t="s">
        <v>156</v>
      </c>
      <c r="D57" s="47">
        <v>38734.891762837004</v>
      </c>
      <c r="E57" s="47">
        <v>32424.922963054003</v>
      </c>
    </row>
    <row r="58" spans="2:5">
      <c r="B58" s="117">
        <v>24</v>
      </c>
      <c r="C58" s="340" t="s">
        <v>179</v>
      </c>
      <c r="D58" s="339">
        <v>327309.90627383708</v>
      </c>
      <c r="E58" s="339">
        <v>410835.89298555406</v>
      </c>
    </row>
    <row r="59" spans="2:5">
      <c r="B59" s="506" t="s">
        <v>132</v>
      </c>
      <c r="C59" s="506"/>
      <c r="D59" s="506"/>
      <c r="E59" s="506"/>
    </row>
    <row r="60" spans="2:5">
      <c r="B60" s="92">
        <v>25</v>
      </c>
      <c r="C60" s="64" t="s">
        <v>180</v>
      </c>
      <c r="D60" s="82">
        <v>0.11834316963944945</v>
      </c>
      <c r="E60" s="82">
        <v>7.8924270047150288E-2</v>
      </c>
    </row>
    <row r="61" spans="2:5">
      <c r="B61" s="92" t="s">
        <v>79</v>
      </c>
      <c r="C61" s="64" t="s">
        <v>449</v>
      </c>
      <c r="D61" s="82">
        <v>0.11834316963944945</v>
      </c>
      <c r="E61" s="82">
        <v>7.8924270047150288E-2</v>
      </c>
    </row>
    <row r="62" spans="2:5">
      <c r="B62" s="92" t="s">
        <v>1</v>
      </c>
      <c r="C62" s="64" t="s">
        <v>450</v>
      </c>
      <c r="D62" s="82">
        <v>0.11834316963944945</v>
      </c>
      <c r="E62" s="82">
        <v>7.8924270047150288E-2</v>
      </c>
    </row>
    <row r="63" spans="2:5">
      <c r="B63" s="92">
        <v>26</v>
      </c>
      <c r="C63" s="64" t="s">
        <v>451</v>
      </c>
      <c r="D63" s="82">
        <v>0.03</v>
      </c>
      <c r="E63" s="82">
        <v>0.03</v>
      </c>
    </row>
    <row r="64" spans="2:5">
      <c r="B64" s="92" t="s">
        <v>80</v>
      </c>
      <c r="C64" s="64" t="s">
        <v>182</v>
      </c>
      <c r="D64" s="82">
        <v>0</v>
      </c>
      <c r="E64" s="82">
        <v>0</v>
      </c>
    </row>
    <row r="65" spans="2:5">
      <c r="B65" s="92" t="s">
        <v>81</v>
      </c>
      <c r="C65" s="10" t="s">
        <v>452</v>
      </c>
      <c r="D65" s="82">
        <v>0</v>
      </c>
      <c r="E65" s="82">
        <v>0</v>
      </c>
    </row>
    <row r="66" spans="2:5">
      <c r="B66" s="92">
        <v>27</v>
      </c>
      <c r="C66" s="64" t="s">
        <v>185</v>
      </c>
      <c r="D66" s="82">
        <v>0</v>
      </c>
      <c r="E66" s="82">
        <v>0</v>
      </c>
    </row>
    <row r="67" spans="2:5">
      <c r="B67" s="117" t="s">
        <v>82</v>
      </c>
      <c r="C67" s="340" t="s">
        <v>186</v>
      </c>
      <c r="D67" s="82">
        <v>0.03</v>
      </c>
      <c r="E67" s="82">
        <v>0.03</v>
      </c>
    </row>
    <row r="68" spans="2:5">
      <c r="B68" s="506" t="s">
        <v>453</v>
      </c>
      <c r="C68" s="506"/>
      <c r="D68" s="506"/>
      <c r="E68" s="506"/>
    </row>
    <row r="69" spans="2:5">
      <c r="B69" s="117" t="s">
        <v>83</v>
      </c>
      <c r="C69" s="340" t="s">
        <v>454</v>
      </c>
      <c r="D69" s="341"/>
      <c r="E69" s="341"/>
    </row>
    <row r="70" spans="2:5">
      <c r="B70" s="505" t="s">
        <v>455</v>
      </c>
      <c r="C70" s="505"/>
      <c r="D70" s="505"/>
      <c r="E70" s="505"/>
    </row>
    <row r="71" spans="2:5" ht="29.25" customHeight="1">
      <c r="B71" s="92">
        <v>28</v>
      </c>
      <c r="C71" s="64" t="s">
        <v>456</v>
      </c>
      <c r="D71" s="96"/>
      <c r="E71" s="96"/>
    </row>
    <row r="72" spans="2:5" ht="28.5" customHeight="1">
      <c r="B72" s="92">
        <v>29</v>
      </c>
      <c r="C72" s="64" t="s">
        <v>457</v>
      </c>
      <c r="D72" s="96"/>
      <c r="E72" s="96"/>
    </row>
    <row r="73" spans="2:5" ht="41.25" customHeight="1">
      <c r="B73" s="92">
        <v>30</v>
      </c>
      <c r="C73" s="64" t="s">
        <v>458</v>
      </c>
      <c r="D73" s="96"/>
      <c r="E73" s="96"/>
    </row>
    <row r="74" spans="2:5" ht="42" customHeight="1">
      <c r="B74" s="92" t="s">
        <v>84</v>
      </c>
      <c r="C74" s="64" t="s">
        <v>459</v>
      </c>
      <c r="D74" s="96"/>
      <c r="E74" s="96"/>
    </row>
    <row r="75" spans="2:5" ht="45" customHeight="1">
      <c r="B75" s="92">
        <v>31</v>
      </c>
      <c r="C75" s="64" t="s">
        <v>460</v>
      </c>
      <c r="D75" s="96"/>
      <c r="E75" s="96"/>
    </row>
    <row r="76" spans="2:5" ht="44.25" customHeight="1" thickBot="1">
      <c r="B76" s="107" t="s">
        <v>85</v>
      </c>
      <c r="C76" s="67" t="s">
        <v>461</v>
      </c>
      <c r="D76" s="300"/>
      <c r="E76" s="300"/>
    </row>
    <row r="77" spans="2:5">
      <c r="B77" s="487" t="s">
        <v>462</v>
      </c>
      <c r="C77" s="487"/>
      <c r="D77" s="487"/>
      <c r="E77" s="487"/>
    </row>
    <row r="78" spans="2:5">
      <c r="C78" s="64"/>
    </row>
    <row r="79" spans="2:5">
      <c r="C79" s="64"/>
    </row>
    <row r="80" spans="2:5">
      <c r="C80" s="64"/>
    </row>
  </sheetData>
  <sheetProtection algorithmName="SHA-512" hashValue="yMYhtSy+ZaOEaJuMLlcnn2LnY711lG2to3HDY0/sc04NbM2KBJuVbgd5aVyahQcGlCD2nTDCpGjkF50OP/mfFg==" saltValue="wRcwoX+5QHUYhkZGkTfNjA==" spinCount="100000" sheet="1" objects="1" scenarios="1"/>
  <mergeCells count="15">
    <mergeCell ref="B7:E7"/>
    <mergeCell ref="C8:E8"/>
    <mergeCell ref="B6:E6"/>
    <mergeCell ref="D9:E9"/>
    <mergeCell ref="C9:C10"/>
    <mergeCell ref="B11:E11"/>
    <mergeCell ref="B19:E19"/>
    <mergeCell ref="B31:E31"/>
    <mergeCell ref="B77:E77"/>
    <mergeCell ref="B39:E39"/>
    <mergeCell ref="B44:E44"/>
    <mergeCell ref="B56:E56"/>
    <mergeCell ref="B59:E59"/>
    <mergeCell ref="B68:E68"/>
    <mergeCell ref="B70:E70"/>
  </mergeCells>
  <hyperlinks>
    <hyperlink ref="B2" location="Tartalom!A1" display="Back to contents page" xr:uid="{00000000-0004-0000-0F00-000000000000}"/>
    <hyperlink ref="B2:D2" location="CONTENTS!A1" display="Back to contents page" xr:uid="{00000000-0004-0000-0F00-000001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44</vt:i4>
      </vt:variant>
    </vt:vector>
  </HeadingPairs>
  <TitlesOfParts>
    <vt:vector size="44" baseType="lpstr">
      <vt:lpstr>Contents</vt:lpstr>
      <vt:lpstr>KM1</vt:lpstr>
      <vt:lpstr>OV1</vt:lpstr>
      <vt:lpstr>LI1</vt:lpstr>
      <vt:lpstr>LI2</vt:lpstr>
      <vt:lpstr>CC1</vt:lpstr>
      <vt:lpstr>IFRS9</vt:lpstr>
      <vt:lpstr>LR1</vt:lpstr>
      <vt:lpstr>LR2</vt:lpstr>
      <vt:lpstr>LR3</vt:lpstr>
      <vt:lpstr>LIQ1</vt:lpstr>
      <vt:lpstr>LIQ2</vt:lpstr>
      <vt:lpstr>CR1</vt:lpstr>
      <vt:lpstr>CR1-A</vt:lpstr>
      <vt:lpstr>CR2</vt:lpstr>
      <vt:lpstr>CR2-A</vt:lpstr>
      <vt:lpstr>CQ1</vt:lpstr>
      <vt:lpstr>CQ2</vt:lpstr>
      <vt:lpstr>CQ3</vt:lpstr>
      <vt:lpstr>CQ4</vt:lpstr>
      <vt:lpstr>CQ5</vt:lpstr>
      <vt:lpstr>CQ6</vt:lpstr>
      <vt:lpstr>CQ7</vt:lpstr>
      <vt:lpstr>CQ8</vt:lpstr>
      <vt:lpstr>CR3</vt:lpstr>
      <vt:lpstr>CR4</vt:lpstr>
      <vt:lpstr>CR5</vt:lpstr>
      <vt:lpstr>CCR1</vt:lpstr>
      <vt:lpstr>CCR2</vt:lpstr>
      <vt:lpstr>CCR3</vt:lpstr>
      <vt:lpstr>CCR5</vt:lpstr>
      <vt:lpstr>CCR6</vt:lpstr>
      <vt:lpstr>CCR8</vt:lpstr>
      <vt:lpstr>MR1</vt:lpstr>
      <vt:lpstr>OR1</vt:lpstr>
      <vt:lpstr>REM1</vt:lpstr>
      <vt:lpstr>REM2</vt:lpstr>
      <vt:lpstr>REM3</vt:lpstr>
      <vt:lpstr>REM4</vt:lpstr>
      <vt:lpstr>REM5</vt:lpstr>
      <vt:lpstr>AE1</vt:lpstr>
      <vt:lpstr>AE2</vt:lpstr>
      <vt:lpstr>AE3</vt:lpstr>
      <vt:lpstr>IRRBB1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2024-04-22T12:56:38Z</dcterms:modified>
</cp:coreProperties>
</file>